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6480" windowHeight="12240" tabRatio="2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<sst xmlns="http://schemas.openxmlformats.org/spreadsheetml/2006/main" count="400" uniqueCount="207">
  <si>
    <t xml:space="preserve">SKN7_YPD            </t>
  </si>
  <si>
    <t xml:space="preserve">SKN7_HEAT           </t>
  </si>
  <si>
    <t xml:space="preserve">SKN7_H2O2Lo         </t>
  </si>
  <si>
    <t xml:space="preserve">SKN7_H2O2Hi         </t>
  </si>
  <si>
    <t xml:space="preserve">SOK2_YPD            </t>
  </si>
  <si>
    <t xml:space="preserve">SOK2_BUT14          </t>
  </si>
  <si>
    <t xml:space="preserve">STE12_YPD           </t>
  </si>
  <si>
    <t xml:space="preserve">STE12_BUT90         </t>
  </si>
  <si>
    <t xml:space="preserve">STE12_BUT14         </t>
  </si>
  <si>
    <t xml:space="preserve">STE12_Alpha         </t>
  </si>
  <si>
    <t xml:space="preserve">STP1_YPD            </t>
  </si>
  <si>
    <t xml:space="preserve">STP1_SM             </t>
  </si>
  <si>
    <t xml:space="preserve">TEC1_YPD            </t>
  </si>
  <si>
    <t xml:space="preserve">TEC1_BUT14          </t>
  </si>
  <si>
    <t xml:space="preserve">TEC1_Alpha          </t>
  </si>
  <si>
    <t xml:space="preserve">THI2_YPD            </t>
  </si>
  <si>
    <t xml:space="preserve">THI2_Thi-           </t>
  </si>
  <si>
    <t xml:space="preserve">UGA3_YPD            </t>
  </si>
  <si>
    <t xml:space="preserve">UGA3_RAPA           </t>
  </si>
  <si>
    <t xml:space="preserve">UGA3_SM             </t>
  </si>
  <si>
    <t xml:space="preserve">UME1_YPD            </t>
  </si>
  <si>
    <t xml:space="preserve">UME1_H2O2Hi         </t>
  </si>
  <si>
    <t xml:space="preserve">UME6_YPD            </t>
  </si>
  <si>
    <t xml:space="preserve">UME6_H2O2Hi         </t>
  </si>
  <si>
    <t xml:space="preserve">XBP1_YPD            </t>
  </si>
  <si>
    <t xml:space="preserve">XBP1_H2O2Lo         </t>
  </si>
  <si>
    <t xml:space="preserve">YAP1_YPD            </t>
  </si>
  <si>
    <t xml:space="preserve">YAP1_HEAT           </t>
  </si>
  <si>
    <t xml:space="preserve">YAP1_H2O2Lo         </t>
  </si>
  <si>
    <t xml:space="preserve">YAP1_H2O2Hi         </t>
  </si>
  <si>
    <t xml:space="preserve">YAP3_YPD            </t>
  </si>
  <si>
    <t xml:space="preserve">YAP3_H2O2Hi         </t>
  </si>
  <si>
    <t xml:space="preserve">YAP5_YPD            </t>
  </si>
  <si>
    <t xml:space="preserve">YAP5_H2O2Hi         </t>
  </si>
  <si>
    <t xml:space="preserve">YAP6_YPD            </t>
  </si>
  <si>
    <t xml:space="preserve">YAP6_H2O2Lo         </t>
  </si>
  <si>
    <t xml:space="preserve">YAP6_H2O2Hi         </t>
  </si>
  <si>
    <t xml:space="preserve">YAP7_YPD            </t>
  </si>
  <si>
    <t xml:space="preserve">YAP7_H2O2Lo         </t>
  </si>
  <si>
    <t xml:space="preserve">YAP7_H2O2Hi         </t>
  </si>
  <si>
    <t xml:space="preserve">MCM1_Alpha          </t>
  </si>
  <si>
    <t xml:space="preserve">MET31_YPD           </t>
  </si>
  <si>
    <t xml:space="preserve">MET31_SM            </t>
  </si>
  <si>
    <t xml:space="preserve">MET32_YPD           </t>
  </si>
  <si>
    <t xml:space="preserve">MET32_SM            </t>
  </si>
  <si>
    <t xml:space="preserve">MET4_YPD            </t>
  </si>
  <si>
    <t xml:space="preserve">MET4_SM             </t>
  </si>
  <si>
    <t xml:space="preserve">MOT3_YPD            </t>
  </si>
  <si>
    <t xml:space="preserve">MOT3_SM             </t>
  </si>
  <si>
    <t xml:space="preserve">MOT3_H2O2Lo         </t>
  </si>
  <si>
    <t xml:space="preserve">MOT3_H2O2Hi         </t>
  </si>
  <si>
    <t xml:space="preserve">MSN2_YPD            </t>
  </si>
  <si>
    <t xml:space="preserve">MSN2_RAPA           </t>
  </si>
  <si>
    <t xml:space="preserve">MSN2_H2O2Lo         </t>
  </si>
  <si>
    <t xml:space="preserve">MSN2_H2O2Hi         </t>
  </si>
  <si>
    <t xml:space="preserve">MSN2_Acid           </t>
  </si>
  <si>
    <t xml:space="preserve">MSN2_HEAT           </t>
  </si>
  <si>
    <t xml:space="preserve">MSN4_YPD            </t>
  </si>
  <si>
    <t xml:space="preserve">MSN4_RAPA           </t>
  </si>
  <si>
    <t xml:space="preserve">MSN4_H2O2Lo         </t>
  </si>
  <si>
    <t xml:space="preserve">MSN4_H2O2Hi         </t>
  </si>
  <si>
    <t xml:space="preserve">MSN4_Acid           </t>
  </si>
  <si>
    <t xml:space="preserve">NRG1_YPD            </t>
  </si>
  <si>
    <t xml:space="preserve">NRG1_H2O2Lo         </t>
  </si>
  <si>
    <t xml:space="preserve">NRG1_H2O2Hi         </t>
  </si>
  <si>
    <t xml:space="preserve">PDR1_YPD            </t>
  </si>
  <si>
    <t xml:space="preserve">PDR1_H2O2Lo         </t>
  </si>
  <si>
    <t xml:space="preserve">PHD1_YPD            </t>
  </si>
  <si>
    <t xml:space="preserve">PHD1_BUT90          </t>
  </si>
  <si>
    <t xml:space="preserve">PHD1_BUT14          </t>
  </si>
  <si>
    <t xml:space="preserve">PHO2_YPD            </t>
  </si>
  <si>
    <t xml:space="preserve">PHO2_H2O2Hi         </t>
  </si>
  <si>
    <t xml:space="preserve">PHO2_SM             </t>
  </si>
  <si>
    <t xml:space="preserve">PHO2_Pi-            </t>
  </si>
  <si>
    <t xml:space="preserve">PHO2_H2O2Lo         </t>
  </si>
  <si>
    <t xml:space="preserve">PHO4_YPD            </t>
  </si>
  <si>
    <t xml:space="preserve">PHO4_Pi-            </t>
  </si>
  <si>
    <t xml:space="preserve">PUT3_YPD            </t>
  </si>
  <si>
    <t xml:space="preserve">PUT3_SM             </t>
  </si>
  <si>
    <t xml:space="preserve">PUT3_H2O2Lo         </t>
  </si>
  <si>
    <t xml:space="preserve">RAP1_YPD            </t>
  </si>
  <si>
    <t xml:space="preserve">RAP1_SM             </t>
  </si>
  <si>
    <t xml:space="preserve">RCS1_YPD            </t>
  </si>
  <si>
    <t xml:space="preserve">RCS1_SM             </t>
  </si>
  <si>
    <t xml:space="preserve">RCS1_H2O2Lo         </t>
  </si>
  <si>
    <t xml:space="preserve">RCS1_H2O2Hi         </t>
  </si>
  <si>
    <t xml:space="preserve">RDS1_YPD            </t>
  </si>
  <si>
    <t xml:space="preserve">RDS1_H2O2Hi         </t>
  </si>
  <si>
    <t xml:space="preserve">REB1_YPD            </t>
  </si>
  <si>
    <t xml:space="preserve">REB1_H2O2Lo         </t>
  </si>
  <si>
    <t xml:space="preserve">REB1_H2O2Hi         </t>
  </si>
  <si>
    <t xml:space="preserve">RGT1_YPD            </t>
  </si>
  <si>
    <t xml:space="preserve">RGT1_GAL            </t>
  </si>
  <si>
    <t xml:space="preserve">RIM101_YPD          </t>
  </si>
  <si>
    <t xml:space="preserve">RIM101_H2O2Hi       </t>
  </si>
  <si>
    <t xml:space="preserve">RIM101_H2O2Lo       </t>
  </si>
  <si>
    <t xml:space="preserve">RLM1_YPD            </t>
  </si>
  <si>
    <t xml:space="preserve">RLM1_BUT14          </t>
  </si>
  <si>
    <t xml:space="preserve">ROX1_YPD            </t>
  </si>
  <si>
    <t xml:space="preserve">ROX1_H2O2Lo         </t>
  </si>
  <si>
    <t xml:space="preserve">ROX1_H2O2Hi         </t>
  </si>
  <si>
    <t xml:space="preserve">RPH1_YPD            </t>
  </si>
  <si>
    <t xml:space="preserve">RPH1_H2O2Hi         </t>
  </si>
  <si>
    <t xml:space="preserve">RPH1_SM             </t>
  </si>
  <si>
    <t xml:space="preserve">RPH1_H2O2Lo         </t>
  </si>
  <si>
    <t xml:space="preserve">RPN4_YPD            </t>
  </si>
  <si>
    <t xml:space="preserve">RPN4_H2O2Lo         </t>
  </si>
  <si>
    <t xml:space="preserve">RPN4_H2O2Hi         </t>
  </si>
  <si>
    <t xml:space="preserve">RTG3_YPD            </t>
  </si>
  <si>
    <t xml:space="preserve">RTG3_SM             </t>
  </si>
  <si>
    <t xml:space="preserve">RTG3_RAPA           </t>
  </si>
  <si>
    <t xml:space="preserve">RTG3_H2O2Lo         </t>
  </si>
  <si>
    <t xml:space="preserve">RTG3_H2O2Hi         </t>
  </si>
  <si>
    <t xml:space="preserve">SFP1_YPD            </t>
  </si>
  <si>
    <t xml:space="preserve">SFP1_SM             </t>
  </si>
  <si>
    <t xml:space="preserve">SFP1_H2O2Lo         </t>
  </si>
  <si>
    <t xml:space="preserve">SFP1_H2O2Hi         </t>
  </si>
  <si>
    <t xml:space="preserve">SIG1_YPD            </t>
  </si>
  <si>
    <t xml:space="preserve">SIG1_H2O2Hi         </t>
  </si>
  <si>
    <t xml:space="preserve">SIP4_YPD            </t>
  </si>
  <si>
    <t xml:space="preserve">SIP4_SM             </t>
  </si>
  <si>
    <t xml:space="preserve">Experiment1         </t>
  </si>
  <si>
    <t xml:space="preserve">Experiment2         </t>
  </si>
  <si>
    <t xml:space="preserve"> Bound_1</t>
  </si>
  <si>
    <t xml:space="preserve"> Bound_2</t>
  </si>
  <si>
    <t xml:space="preserve"> Overlap</t>
  </si>
  <si>
    <t>O/1</t>
  </si>
  <si>
    <t>O/2</t>
  </si>
  <si>
    <t xml:space="preserve"> 2 over 1</t>
  </si>
  <si>
    <t>Enabled</t>
  </si>
  <si>
    <t>Invariant</t>
  </si>
  <si>
    <t>Expanded</t>
  </si>
  <si>
    <t>Altered</t>
  </si>
  <si>
    <t xml:space="preserve">ADR1_YPD            </t>
  </si>
  <si>
    <t xml:space="preserve">ADR1_SM             </t>
  </si>
  <si>
    <t xml:space="preserve">ADR1_HEAT           </t>
  </si>
  <si>
    <t xml:space="preserve">AFT2_YPD            </t>
  </si>
  <si>
    <t xml:space="preserve">AFT2_H2O2Lo         </t>
  </si>
  <si>
    <t xml:space="preserve">AFT2_H2O2Hi         </t>
  </si>
  <si>
    <t xml:space="preserve">ARR1_YPD            </t>
  </si>
  <si>
    <t xml:space="preserve">ARR1_H2O2Hi         </t>
  </si>
  <si>
    <t xml:space="preserve">ASH1_YPD            </t>
  </si>
  <si>
    <t xml:space="preserve">ASH1_BUT14          </t>
  </si>
  <si>
    <t xml:space="preserve">BAS1_YPD            </t>
  </si>
  <si>
    <t xml:space="preserve">BAS1_SM             </t>
  </si>
  <si>
    <t xml:space="preserve">CAD1_YPD            </t>
  </si>
  <si>
    <t xml:space="preserve">CAD1_SM             </t>
  </si>
  <si>
    <t xml:space="preserve">CAD1_H2O2Hi         </t>
  </si>
  <si>
    <t xml:space="preserve">CBF1_YPD            </t>
  </si>
  <si>
    <t xml:space="preserve">CBF1_SM             </t>
  </si>
  <si>
    <t xml:space="preserve">CIN5_YPD            </t>
  </si>
  <si>
    <t xml:space="preserve">CIN5_H2O2Lo         </t>
  </si>
  <si>
    <t xml:space="preserve">CIN5_H2O2Hi         </t>
  </si>
  <si>
    <t xml:space="preserve">DAL80_YPD           </t>
  </si>
  <si>
    <t xml:space="preserve">DAL80_RAPA          </t>
  </si>
  <si>
    <t xml:space="preserve">DAL81_YPD           </t>
  </si>
  <si>
    <t xml:space="preserve">DAL81_RAPA          </t>
  </si>
  <si>
    <t xml:space="preserve">DAL81_SM            </t>
  </si>
  <si>
    <t xml:space="preserve">DAL82_YPD           </t>
  </si>
  <si>
    <t xml:space="preserve">DAL82_SM            </t>
  </si>
  <si>
    <t xml:space="preserve">DAL82_RAPA          </t>
  </si>
  <si>
    <t xml:space="preserve">DIG1_YPD            </t>
  </si>
  <si>
    <t xml:space="preserve">DIG1_BUT90          </t>
  </si>
  <si>
    <t xml:space="preserve">DIG1_BUT14          </t>
  </si>
  <si>
    <t xml:space="preserve">DIG1_Alpha          </t>
  </si>
  <si>
    <t xml:space="preserve">FHL1_YPD            </t>
  </si>
  <si>
    <t xml:space="preserve">FHL1_SM             </t>
  </si>
  <si>
    <t xml:space="preserve">FHL1_RAPA           </t>
  </si>
  <si>
    <t xml:space="preserve">FHL1_H2O2Hi         </t>
  </si>
  <si>
    <t xml:space="preserve">FKH2_YPD            </t>
  </si>
  <si>
    <t xml:space="preserve">FKH2_H2O2Lo         </t>
  </si>
  <si>
    <t xml:space="preserve">FKH2_H2O2Hi         </t>
  </si>
  <si>
    <t xml:space="preserve">GAL4_YPD            </t>
  </si>
  <si>
    <t xml:space="preserve">GAL4_RAFF           </t>
  </si>
  <si>
    <t xml:space="preserve">GAL4_GAL            </t>
  </si>
  <si>
    <t xml:space="preserve">GAT1_YPD            </t>
  </si>
  <si>
    <t xml:space="preserve">GAT1_SM             </t>
  </si>
  <si>
    <t xml:space="preserve">GAT1_RAPA           </t>
  </si>
  <si>
    <t xml:space="preserve">GAT1_HEAT           </t>
  </si>
  <si>
    <t xml:space="preserve">GCN4_YPD            </t>
  </si>
  <si>
    <t xml:space="preserve">GCN4_SM             </t>
  </si>
  <si>
    <t xml:space="preserve">GCN4_RAPA           </t>
  </si>
  <si>
    <t xml:space="preserve">GLN3_YPD            </t>
  </si>
  <si>
    <t xml:space="preserve">GLN3_SM             </t>
  </si>
  <si>
    <t xml:space="preserve">GLN3_RAPA           </t>
  </si>
  <si>
    <t xml:space="preserve">GZF3_YPD            </t>
  </si>
  <si>
    <t xml:space="preserve">GZF3_RAPA           </t>
  </si>
  <si>
    <t xml:space="preserve">GZF3_H2O2Hi         </t>
  </si>
  <si>
    <t xml:space="preserve">HAP2_YPD            </t>
  </si>
  <si>
    <t xml:space="preserve">HAP2_RAPA           </t>
  </si>
  <si>
    <t xml:space="preserve">HAP4_YPD            </t>
  </si>
  <si>
    <t xml:space="preserve">HAP4_SM             </t>
  </si>
  <si>
    <t xml:space="preserve">HAP4_H2O2Lo         </t>
  </si>
  <si>
    <t xml:space="preserve">HAP5_YPD            </t>
  </si>
  <si>
    <t xml:space="preserve">HAP5_SM             </t>
  </si>
  <si>
    <t xml:space="preserve">HSF1_YPD            </t>
  </si>
  <si>
    <t xml:space="preserve">HSF1_H2O2Lo         </t>
  </si>
  <si>
    <t xml:space="preserve">HSF1_H2O2Hi         </t>
  </si>
  <si>
    <t xml:space="preserve">HSF1_HEAT           </t>
  </si>
  <si>
    <t xml:space="preserve">LEU3_YPD            </t>
  </si>
  <si>
    <t xml:space="preserve">LEU3_SM             </t>
  </si>
  <si>
    <t xml:space="preserve">MAC1_YPD            </t>
  </si>
  <si>
    <t xml:space="preserve">MAC1_H2O2Hi         </t>
  </si>
  <si>
    <t xml:space="preserve">MBP1_YPD            </t>
  </si>
  <si>
    <t xml:space="preserve">MBP1_H2O2Lo         </t>
  </si>
  <si>
    <t xml:space="preserve">MBP1_H2O2Hi         </t>
  </si>
  <si>
    <t xml:space="preserve">MCM1_YPD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</si>
</sst>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5"/>
  <sheetViews>
    <sheetView tabSelected="1" workbookViewId="0" topLeftCell="A1">
      <selection activeCell="C5" sqref="C5"/>
    </sheetView>
  </sheetViews>
  <sheetFormatPr defaultColWidth="11.00390625" defaultRowHeight="12.75"/>
  <sheetData>
    <row r="1" spans="1:14" ht="12.75">
      <c r="A1" t="s">
        <v>121</v>
      </c>
      <c r="B1" t="s">
        <v>122</v>
      </c>
      <c r="C1" t="s">
        <v>123</v>
      </c>
      <c r="D1" t="s">
        <v>124</v>
      </c>
      <c r="E1" t="s">
        <v>125</v>
      </c>
      <c r="G1" t="s">
        <v>126</v>
      </c>
      <c r="H1" t="s">
        <v>127</v>
      </c>
      <c r="I1" s="1" t="s">
        <v>128</v>
      </c>
      <c r="K1" t="s">
        <v>129</v>
      </c>
      <c r="L1" t="s">
        <v>130</v>
      </c>
      <c r="M1" t="s">
        <v>131</v>
      </c>
      <c r="N1" t="s">
        <v>132</v>
      </c>
    </row>
    <row r="2" spans="1:14" ht="12.75">
      <c r="A2" t="s">
        <v>133</v>
      </c>
      <c r="B2" t="s">
        <v>134</v>
      </c>
      <c r="C2">
        <v>8</v>
      </c>
      <c r="D2">
        <v>0</v>
      </c>
      <c r="E2">
        <v>0</v>
      </c>
      <c r="G2">
        <v>0</v>
      </c>
      <c r="H2">
        <v>0</v>
      </c>
      <c r="I2">
        <v>0</v>
      </c>
      <c r="K2" t="b">
        <f>OR(C2=0,D2=0)</f>
        <v>1</v>
      </c>
      <c r="L2" t="b">
        <f>AND($G2&gt;0.66,$H2&gt;0.66,(AND($I2&gt;=0.66,$I2&lt;=1.5)))</f>
        <v>0</v>
      </c>
      <c r="M2" t="b">
        <f>AND(OR($G2&gt;0.66,$H2&gt;0.66),OR($I2&lt;0.66,$I2&gt;1.5))</f>
        <v>0</v>
      </c>
      <c r="N2" t="b">
        <f>AND(K2=FALSE,L2=FALSE,M2=FALSE)</f>
        <v>0</v>
      </c>
    </row>
    <row r="3" spans="1:14" ht="12.75">
      <c r="A3" t="s">
        <v>133</v>
      </c>
      <c r="B3" t="s">
        <v>135</v>
      </c>
      <c r="C3">
        <v>8</v>
      </c>
      <c r="D3">
        <v>3</v>
      </c>
      <c r="E3">
        <v>1</v>
      </c>
      <c r="G3">
        <v>0.125</v>
      </c>
      <c r="H3">
        <v>0.3333333333333333</v>
      </c>
      <c r="I3">
        <v>0.375</v>
      </c>
      <c r="K3" t="b">
        <f aca="true" t="shared" si="0" ref="K3:K66">OR(C3=0,D3=0)</f>
        <v>0</v>
      </c>
      <c r="L3" t="b">
        <f aca="true" t="shared" si="1" ref="L3:L66">AND($G3&gt;0.66,$H3&gt;0.66,(AND($I3&gt;=0.66,$I3&lt;=1.5)))</f>
        <v>0</v>
      </c>
      <c r="M3" t="b">
        <f aca="true" t="shared" si="2" ref="M3:M66">AND(OR($G3&gt;0.66,$H3&gt;0.66),OR($I3&lt;0.66,$I3&gt;1.5))</f>
        <v>0</v>
      </c>
      <c r="N3" t="b">
        <f aca="true" t="shared" si="3" ref="N3:N66">AND(K3=FALSE,L3=FALSE,M3=FALSE)</f>
        <v>1</v>
      </c>
    </row>
    <row r="4" spans="1:14" ht="12.75">
      <c r="A4" t="s">
        <v>134</v>
      </c>
      <c r="B4" t="s">
        <v>135</v>
      </c>
      <c r="C4">
        <v>0</v>
      </c>
      <c r="D4">
        <v>3</v>
      </c>
      <c r="E4">
        <v>0</v>
      </c>
      <c r="G4">
        <v>0</v>
      </c>
      <c r="H4">
        <v>0</v>
      </c>
      <c r="I4">
        <v>0</v>
      </c>
      <c r="K4" t="b">
        <f t="shared" si="0"/>
        <v>1</v>
      </c>
      <c r="L4" t="b">
        <f t="shared" si="1"/>
        <v>0</v>
      </c>
      <c r="M4" t="b">
        <f t="shared" si="2"/>
        <v>0</v>
      </c>
      <c r="N4" t="b">
        <f t="shared" si="3"/>
        <v>0</v>
      </c>
    </row>
    <row r="5" spans="1:14" ht="12.75">
      <c r="A5" t="s">
        <v>136</v>
      </c>
      <c r="B5" t="s">
        <v>137</v>
      </c>
      <c r="C5">
        <v>4</v>
      </c>
      <c r="D5">
        <v>31</v>
      </c>
      <c r="E5">
        <v>2</v>
      </c>
      <c r="G5">
        <v>0.5</v>
      </c>
      <c r="H5">
        <v>0.06451612903225806</v>
      </c>
      <c r="I5">
        <v>7.75</v>
      </c>
      <c r="K5" t="b">
        <f t="shared" si="0"/>
        <v>0</v>
      </c>
      <c r="L5" t="b">
        <f t="shared" si="1"/>
        <v>0</v>
      </c>
      <c r="M5" t="b">
        <f t="shared" si="2"/>
        <v>0</v>
      </c>
      <c r="N5" t="b">
        <f t="shared" si="3"/>
        <v>1</v>
      </c>
    </row>
    <row r="6" spans="1:14" ht="12.75">
      <c r="A6" t="s">
        <v>136</v>
      </c>
      <c r="B6" t="s">
        <v>138</v>
      </c>
      <c r="C6">
        <v>4</v>
      </c>
      <c r="D6">
        <v>15</v>
      </c>
      <c r="E6">
        <v>2</v>
      </c>
      <c r="G6">
        <v>0.5</v>
      </c>
      <c r="H6">
        <v>0.13333333333333333</v>
      </c>
      <c r="I6">
        <v>3.75</v>
      </c>
      <c r="K6" t="b">
        <f t="shared" si="0"/>
        <v>0</v>
      </c>
      <c r="L6" t="b">
        <f t="shared" si="1"/>
        <v>0</v>
      </c>
      <c r="M6" t="b">
        <f t="shared" si="2"/>
        <v>0</v>
      </c>
      <c r="N6" t="b">
        <f t="shared" si="3"/>
        <v>1</v>
      </c>
    </row>
    <row r="7" spans="1:14" ht="12.75">
      <c r="A7" t="s">
        <v>137</v>
      </c>
      <c r="B7" t="s">
        <v>138</v>
      </c>
      <c r="C7">
        <v>31</v>
      </c>
      <c r="D7">
        <v>15</v>
      </c>
      <c r="E7">
        <v>7</v>
      </c>
      <c r="G7">
        <v>0.22580645161290322</v>
      </c>
      <c r="H7">
        <v>0.4666666666666667</v>
      </c>
      <c r="I7">
        <v>0.4838709677419355</v>
      </c>
      <c r="K7" t="b">
        <f t="shared" si="0"/>
        <v>0</v>
      </c>
      <c r="L7" t="b">
        <f t="shared" si="1"/>
        <v>0</v>
      </c>
      <c r="M7" t="b">
        <f t="shared" si="2"/>
        <v>0</v>
      </c>
      <c r="N7" t="b">
        <f t="shared" si="3"/>
        <v>1</v>
      </c>
    </row>
    <row r="8" spans="1:14" ht="12.75">
      <c r="A8" t="s">
        <v>139</v>
      </c>
      <c r="B8" t="s">
        <v>140</v>
      </c>
      <c r="C8">
        <v>1</v>
      </c>
      <c r="D8">
        <v>0</v>
      </c>
      <c r="E8">
        <v>0</v>
      </c>
      <c r="G8">
        <v>0</v>
      </c>
      <c r="H8">
        <v>0</v>
      </c>
      <c r="I8">
        <v>0</v>
      </c>
      <c r="K8" t="b">
        <f t="shared" si="0"/>
        <v>1</v>
      </c>
      <c r="L8" t="b">
        <f t="shared" si="1"/>
        <v>0</v>
      </c>
      <c r="M8" t="b">
        <f t="shared" si="2"/>
        <v>0</v>
      </c>
      <c r="N8" t="b">
        <f t="shared" si="3"/>
        <v>0</v>
      </c>
    </row>
    <row r="9" spans="1:14" ht="12.75">
      <c r="A9" t="s">
        <v>141</v>
      </c>
      <c r="B9" t="s">
        <v>142</v>
      </c>
      <c r="C9">
        <v>0</v>
      </c>
      <c r="D9">
        <v>1</v>
      </c>
      <c r="E9">
        <v>0</v>
      </c>
      <c r="G9">
        <v>0</v>
      </c>
      <c r="H9">
        <v>0</v>
      </c>
      <c r="I9">
        <v>0</v>
      </c>
      <c r="K9" t="b">
        <f t="shared" si="0"/>
        <v>1</v>
      </c>
      <c r="L9" t="b">
        <f t="shared" si="1"/>
        <v>0</v>
      </c>
      <c r="M9" t="b">
        <f t="shared" si="2"/>
        <v>0</v>
      </c>
      <c r="N9" t="b">
        <f t="shared" si="3"/>
        <v>0</v>
      </c>
    </row>
    <row r="10" spans="1:14" ht="12.75">
      <c r="A10" t="s">
        <v>143</v>
      </c>
      <c r="B10" t="s">
        <v>144</v>
      </c>
      <c r="C10">
        <v>15</v>
      </c>
      <c r="D10">
        <v>9</v>
      </c>
      <c r="E10">
        <v>6</v>
      </c>
      <c r="G10">
        <v>0.4</v>
      </c>
      <c r="H10">
        <v>0.6666666666666666</v>
      </c>
      <c r="I10">
        <v>0.6</v>
      </c>
      <c r="K10" t="b">
        <f t="shared" si="0"/>
        <v>0</v>
      </c>
      <c r="L10" t="b">
        <f t="shared" si="1"/>
        <v>0</v>
      </c>
      <c r="M10" t="b">
        <f t="shared" si="2"/>
        <v>1</v>
      </c>
      <c r="N10" t="b">
        <f t="shared" si="3"/>
        <v>0</v>
      </c>
    </row>
    <row r="11" spans="1:14" ht="12.75">
      <c r="A11" t="s">
        <v>145</v>
      </c>
      <c r="B11" t="s">
        <v>146</v>
      </c>
      <c r="C11">
        <v>8</v>
      </c>
      <c r="D11">
        <v>6</v>
      </c>
      <c r="E11">
        <v>5</v>
      </c>
      <c r="G11">
        <v>0.625</v>
      </c>
      <c r="H11">
        <v>0.8333333333333334</v>
      </c>
      <c r="I11">
        <v>0.75</v>
      </c>
      <c r="K11" t="b">
        <f t="shared" si="0"/>
        <v>0</v>
      </c>
      <c r="L11" t="b">
        <f t="shared" si="1"/>
        <v>0</v>
      </c>
      <c r="M11" t="b">
        <f t="shared" si="2"/>
        <v>0</v>
      </c>
      <c r="N11" t="b">
        <f t="shared" si="3"/>
        <v>1</v>
      </c>
    </row>
    <row r="12" spans="1:14" ht="12.75">
      <c r="A12" t="s">
        <v>145</v>
      </c>
      <c r="B12" t="s">
        <v>147</v>
      </c>
      <c r="C12">
        <v>8</v>
      </c>
      <c r="D12">
        <v>1</v>
      </c>
      <c r="E12">
        <v>1</v>
      </c>
      <c r="G12">
        <v>0.125</v>
      </c>
      <c r="H12">
        <v>1</v>
      </c>
      <c r="I12">
        <v>0.125</v>
      </c>
      <c r="K12" t="b">
        <f t="shared" si="0"/>
        <v>0</v>
      </c>
      <c r="L12" t="b">
        <f t="shared" si="1"/>
        <v>0</v>
      </c>
      <c r="M12" t="b">
        <f t="shared" si="2"/>
        <v>1</v>
      </c>
      <c r="N12" t="b">
        <f t="shared" si="3"/>
        <v>0</v>
      </c>
    </row>
    <row r="13" spans="1:14" ht="12.75">
      <c r="A13" t="s">
        <v>146</v>
      </c>
      <c r="B13" t="s">
        <v>147</v>
      </c>
      <c r="C13">
        <v>6</v>
      </c>
      <c r="D13">
        <v>1</v>
      </c>
      <c r="E13">
        <v>1</v>
      </c>
      <c r="G13">
        <v>0.16666666666666666</v>
      </c>
      <c r="H13">
        <v>1</v>
      </c>
      <c r="I13">
        <v>0.16666666666666666</v>
      </c>
      <c r="K13" t="b">
        <f t="shared" si="0"/>
        <v>0</v>
      </c>
      <c r="L13" t="b">
        <f t="shared" si="1"/>
        <v>0</v>
      </c>
      <c r="M13" t="b">
        <f t="shared" si="2"/>
        <v>1</v>
      </c>
      <c r="N13" t="b">
        <f t="shared" si="3"/>
        <v>0</v>
      </c>
    </row>
    <row r="14" spans="1:14" ht="12.75">
      <c r="A14" t="s">
        <v>148</v>
      </c>
      <c r="B14" t="s">
        <v>149</v>
      </c>
      <c r="C14">
        <v>9</v>
      </c>
      <c r="D14">
        <v>101</v>
      </c>
      <c r="E14">
        <v>8</v>
      </c>
      <c r="G14">
        <v>0.8888888888888888</v>
      </c>
      <c r="H14">
        <v>0.07920792079207921</v>
      </c>
      <c r="I14">
        <v>11.222222222222221</v>
      </c>
      <c r="K14" t="b">
        <f t="shared" si="0"/>
        <v>0</v>
      </c>
      <c r="L14" t="b">
        <f t="shared" si="1"/>
        <v>0</v>
      </c>
      <c r="M14" t="b">
        <f t="shared" si="2"/>
        <v>1</v>
      </c>
      <c r="N14" t="b">
        <f t="shared" si="3"/>
        <v>0</v>
      </c>
    </row>
    <row r="15" spans="1:14" ht="12.75">
      <c r="A15" t="s">
        <v>150</v>
      </c>
      <c r="B15" t="s">
        <v>151</v>
      </c>
      <c r="C15">
        <v>40</v>
      </c>
      <c r="D15">
        <v>36</v>
      </c>
      <c r="E15">
        <v>25</v>
      </c>
      <c r="G15">
        <v>0.625</v>
      </c>
      <c r="H15">
        <v>0.6944444444444444</v>
      </c>
      <c r="I15">
        <v>0.9</v>
      </c>
      <c r="K15" t="b">
        <f t="shared" si="0"/>
        <v>0</v>
      </c>
      <c r="L15" t="b">
        <f t="shared" si="1"/>
        <v>0</v>
      </c>
      <c r="M15" t="b">
        <f t="shared" si="2"/>
        <v>0</v>
      </c>
      <c r="N15" t="b">
        <f t="shared" si="3"/>
        <v>1</v>
      </c>
    </row>
    <row r="16" spans="1:14" ht="12.75">
      <c r="A16" t="s">
        <v>150</v>
      </c>
      <c r="B16" t="s">
        <v>152</v>
      </c>
      <c r="C16">
        <v>40</v>
      </c>
      <c r="D16">
        <v>25</v>
      </c>
      <c r="E16">
        <v>20</v>
      </c>
      <c r="G16">
        <v>0.5</v>
      </c>
      <c r="H16">
        <v>0.8</v>
      </c>
      <c r="I16">
        <v>0.625</v>
      </c>
      <c r="K16" t="b">
        <f t="shared" si="0"/>
        <v>0</v>
      </c>
      <c r="L16" t="b">
        <f t="shared" si="1"/>
        <v>0</v>
      </c>
      <c r="M16" t="b">
        <f t="shared" si="2"/>
        <v>1</v>
      </c>
      <c r="N16" t="b">
        <f t="shared" si="3"/>
        <v>0</v>
      </c>
    </row>
    <row r="17" spans="1:14" ht="12.75">
      <c r="A17" t="s">
        <v>151</v>
      </c>
      <c r="B17" t="s">
        <v>152</v>
      </c>
      <c r="C17">
        <v>36</v>
      </c>
      <c r="D17">
        <v>25</v>
      </c>
      <c r="E17">
        <v>18</v>
      </c>
      <c r="G17">
        <v>0.5</v>
      </c>
      <c r="H17">
        <v>0.72</v>
      </c>
      <c r="I17">
        <v>0.6944444444444444</v>
      </c>
      <c r="K17" t="b">
        <f t="shared" si="0"/>
        <v>0</v>
      </c>
      <c r="L17" t="b">
        <f t="shared" si="1"/>
        <v>0</v>
      </c>
      <c r="M17" t="b">
        <f t="shared" si="2"/>
        <v>0</v>
      </c>
      <c r="N17" t="b">
        <f t="shared" si="3"/>
        <v>1</v>
      </c>
    </row>
    <row r="18" spans="1:14" ht="12.75">
      <c r="A18" t="s">
        <v>153</v>
      </c>
      <c r="B18" t="s">
        <v>154</v>
      </c>
      <c r="C18">
        <v>4</v>
      </c>
      <c r="D18">
        <v>4</v>
      </c>
      <c r="E18">
        <v>0</v>
      </c>
      <c r="G18">
        <v>0</v>
      </c>
      <c r="H18">
        <v>0</v>
      </c>
      <c r="I18">
        <v>1</v>
      </c>
      <c r="K18" t="b">
        <f t="shared" si="0"/>
        <v>0</v>
      </c>
      <c r="L18" t="b">
        <f t="shared" si="1"/>
        <v>0</v>
      </c>
      <c r="M18" t="b">
        <f t="shared" si="2"/>
        <v>0</v>
      </c>
      <c r="N18" t="b">
        <f t="shared" si="3"/>
        <v>1</v>
      </c>
    </row>
    <row r="19" spans="1:14" ht="12.75">
      <c r="A19" t="s">
        <v>155</v>
      </c>
      <c r="B19" t="s">
        <v>156</v>
      </c>
      <c r="C19">
        <v>0</v>
      </c>
      <c r="D19">
        <v>1</v>
      </c>
      <c r="E19">
        <v>0</v>
      </c>
      <c r="G19">
        <v>0</v>
      </c>
      <c r="H19">
        <v>0</v>
      </c>
      <c r="I19">
        <v>0</v>
      </c>
      <c r="K19" t="b">
        <f t="shared" si="0"/>
        <v>1</v>
      </c>
      <c r="L19" t="b">
        <f t="shared" si="1"/>
        <v>0</v>
      </c>
      <c r="M19" t="b">
        <f t="shared" si="2"/>
        <v>0</v>
      </c>
      <c r="N19" t="b">
        <f t="shared" si="3"/>
        <v>0</v>
      </c>
    </row>
    <row r="20" spans="1:14" ht="12.75">
      <c r="A20" t="s">
        <v>157</v>
      </c>
      <c r="B20" t="s">
        <v>156</v>
      </c>
      <c r="C20">
        <v>0</v>
      </c>
      <c r="D20">
        <v>1</v>
      </c>
      <c r="E20">
        <v>0</v>
      </c>
      <c r="G20">
        <v>0</v>
      </c>
      <c r="H20">
        <v>0</v>
      </c>
      <c r="I20">
        <v>0</v>
      </c>
      <c r="K20" t="b">
        <f t="shared" si="0"/>
        <v>1</v>
      </c>
      <c r="L20" t="b">
        <f t="shared" si="1"/>
        <v>0</v>
      </c>
      <c r="M20" t="b">
        <f t="shared" si="2"/>
        <v>0</v>
      </c>
      <c r="N20" t="b">
        <f t="shared" si="3"/>
        <v>0</v>
      </c>
    </row>
    <row r="21" spans="1:14" ht="12.75">
      <c r="A21" t="s">
        <v>158</v>
      </c>
      <c r="B21" t="s">
        <v>159</v>
      </c>
      <c r="C21">
        <v>1</v>
      </c>
      <c r="D21">
        <v>17</v>
      </c>
      <c r="E21">
        <v>1</v>
      </c>
      <c r="G21">
        <v>1</v>
      </c>
      <c r="H21">
        <v>0.058823529411764705</v>
      </c>
      <c r="I21">
        <v>17</v>
      </c>
      <c r="K21" t="b">
        <f t="shared" si="0"/>
        <v>0</v>
      </c>
      <c r="L21" t="b">
        <f t="shared" si="1"/>
        <v>0</v>
      </c>
      <c r="M21" t="b">
        <f t="shared" si="2"/>
        <v>1</v>
      </c>
      <c r="N21" t="b">
        <f t="shared" si="3"/>
        <v>0</v>
      </c>
    </row>
    <row r="22" spans="1:14" ht="12.75">
      <c r="A22" t="s">
        <v>158</v>
      </c>
      <c r="B22" t="s">
        <v>160</v>
      </c>
      <c r="C22">
        <v>1</v>
      </c>
      <c r="D22">
        <v>14</v>
      </c>
      <c r="E22">
        <v>1</v>
      </c>
      <c r="G22">
        <v>1</v>
      </c>
      <c r="H22">
        <v>0.07142857142857142</v>
      </c>
      <c r="I22">
        <v>14</v>
      </c>
      <c r="K22" t="b">
        <f t="shared" si="0"/>
        <v>0</v>
      </c>
      <c r="L22" t="b">
        <f t="shared" si="1"/>
        <v>0</v>
      </c>
      <c r="M22" t="b">
        <f t="shared" si="2"/>
        <v>1</v>
      </c>
      <c r="N22" t="b">
        <f t="shared" si="3"/>
        <v>0</v>
      </c>
    </row>
    <row r="23" spans="1:14" ht="12.75">
      <c r="A23" t="s">
        <v>159</v>
      </c>
      <c r="B23" t="s">
        <v>160</v>
      </c>
      <c r="C23">
        <v>17</v>
      </c>
      <c r="D23">
        <v>14</v>
      </c>
      <c r="E23">
        <v>11</v>
      </c>
      <c r="G23">
        <v>0.6470588235294118</v>
      </c>
      <c r="H23">
        <v>0.7857142857142857</v>
      </c>
      <c r="I23">
        <v>0.8235294117647058</v>
      </c>
      <c r="K23" t="b">
        <f t="shared" si="0"/>
        <v>0</v>
      </c>
      <c r="L23" t="b">
        <f t="shared" si="1"/>
        <v>0</v>
      </c>
      <c r="M23" t="b">
        <f t="shared" si="2"/>
        <v>0</v>
      </c>
      <c r="N23" t="b">
        <f t="shared" si="3"/>
        <v>1</v>
      </c>
    </row>
    <row r="24" spans="1:14" ht="12.75">
      <c r="A24" t="s">
        <v>161</v>
      </c>
      <c r="B24" t="s">
        <v>162</v>
      </c>
      <c r="C24">
        <v>24</v>
      </c>
      <c r="D24">
        <v>21</v>
      </c>
      <c r="E24">
        <v>15</v>
      </c>
      <c r="G24">
        <v>0.625</v>
      </c>
      <c r="H24">
        <v>0.7142857142857143</v>
      </c>
      <c r="I24">
        <v>0.875</v>
      </c>
      <c r="K24" t="b">
        <f t="shared" si="0"/>
        <v>0</v>
      </c>
      <c r="L24" t="b">
        <f t="shared" si="1"/>
        <v>0</v>
      </c>
      <c r="M24" t="b">
        <f t="shared" si="2"/>
        <v>0</v>
      </c>
      <c r="N24" t="b">
        <f t="shared" si="3"/>
        <v>1</v>
      </c>
    </row>
    <row r="25" spans="1:14" ht="12.75">
      <c r="A25" t="s">
        <v>161</v>
      </c>
      <c r="B25" t="s">
        <v>163</v>
      </c>
      <c r="C25">
        <v>24</v>
      </c>
      <c r="D25">
        <v>27</v>
      </c>
      <c r="E25">
        <v>13</v>
      </c>
      <c r="G25">
        <v>0.5416666666666666</v>
      </c>
      <c r="H25">
        <v>0.48148148148148145</v>
      </c>
      <c r="I25">
        <v>1.125</v>
      </c>
      <c r="K25" t="b">
        <f t="shared" si="0"/>
        <v>0</v>
      </c>
      <c r="L25" t="b">
        <f t="shared" si="1"/>
        <v>0</v>
      </c>
      <c r="M25" t="b">
        <f t="shared" si="2"/>
        <v>0</v>
      </c>
      <c r="N25" t="b">
        <f t="shared" si="3"/>
        <v>1</v>
      </c>
    </row>
    <row r="26" spans="1:14" ht="12.75">
      <c r="A26" t="s">
        <v>161</v>
      </c>
      <c r="B26" t="s">
        <v>164</v>
      </c>
      <c r="C26">
        <v>24</v>
      </c>
      <c r="D26">
        <v>34</v>
      </c>
      <c r="E26">
        <v>10</v>
      </c>
      <c r="G26">
        <v>0.4166666666666667</v>
      </c>
      <c r="H26">
        <v>0.29411764705882354</v>
      </c>
      <c r="I26">
        <v>1.4166666666666667</v>
      </c>
      <c r="K26" t="b">
        <f t="shared" si="0"/>
        <v>0</v>
      </c>
      <c r="L26" t="b">
        <f t="shared" si="1"/>
        <v>0</v>
      </c>
      <c r="M26" t="b">
        <f t="shared" si="2"/>
        <v>0</v>
      </c>
      <c r="N26" t="b">
        <f t="shared" si="3"/>
        <v>1</v>
      </c>
    </row>
    <row r="27" spans="1:14" ht="12.75">
      <c r="A27" t="s">
        <v>162</v>
      </c>
      <c r="B27" t="s">
        <v>163</v>
      </c>
      <c r="C27">
        <v>21</v>
      </c>
      <c r="D27">
        <v>27</v>
      </c>
      <c r="E27">
        <v>15</v>
      </c>
      <c r="G27">
        <v>0.7142857142857143</v>
      </c>
      <c r="H27">
        <v>0.5555555555555556</v>
      </c>
      <c r="I27">
        <v>1.2857142857142858</v>
      </c>
      <c r="K27" t="b">
        <f t="shared" si="0"/>
        <v>0</v>
      </c>
      <c r="L27" t="b">
        <f t="shared" si="1"/>
        <v>0</v>
      </c>
      <c r="M27" t="b">
        <f t="shared" si="2"/>
        <v>0</v>
      </c>
      <c r="N27" t="b">
        <f t="shared" si="3"/>
        <v>1</v>
      </c>
    </row>
    <row r="28" spans="1:14" ht="12.75">
      <c r="A28" t="s">
        <v>162</v>
      </c>
      <c r="B28" t="s">
        <v>164</v>
      </c>
      <c r="C28">
        <v>21</v>
      </c>
      <c r="D28">
        <v>34</v>
      </c>
      <c r="E28">
        <v>7</v>
      </c>
      <c r="G28">
        <v>0.3333333333333333</v>
      </c>
      <c r="H28">
        <v>0.20588235294117646</v>
      </c>
      <c r="I28">
        <v>1.619047619047619</v>
      </c>
      <c r="K28" t="b">
        <f t="shared" si="0"/>
        <v>0</v>
      </c>
      <c r="L28" t="b">
        <f t="shared" si="1"/>
        <v>0</v>
      </c>
      <c r="M28" t="b">
        <f t="shared" si="2"/>
        <v>0</v>
      </c>
      <c r="N28" t="b">
        <f t="shared" si="3"/>
        <v>1</v>
      </c>
    </row>
    <row r="29" spans="1:14" ht="12.75">
      <c r="A29" t="s">
        <v>163</v>
      </c>
      <c r="B29" t="s">
        <v>164</v>
      </c>
      <c r="C29">
        <v>27</v>
      </c>
      <c r="D29">
        <v>34</v>
      </c>
      <c r="E29">
        <v>6</v>
      </c>
      <c r="G29">
        <v>0.2222222222222222</v>
      </c>
      <c r="H29">
        <v>0.17647058823529413</v>
      </c>
      <c r="I29">
        <v>1.2592592592592593</v>
      </c>
      <c r="K29" t="b">
        <f t="shared" si="0"/>
        <v>0</v>
      </c>
      <c r="L29" t="b">
        <f t="shared" si="1"/>
        <v>0</v>
      </c>
      <c r="M29" t="b">
        <f t="shared" si="2"/>
        <v>0</v>
      </c>
      <c r="N29" t="b">
        <f t="shared" si="3"/>
        <v>1</v>
      </c>
    </row>
    <row r="30" spans="1:14" ht="12.75">
      <c r="A30" t="s">
        <v>165</v>
      </c>
      <c r="B30" t="s">
        <v>166</v>
      </c>
      <c r="C30">
        <v>57</v>
      </c>
      <c r="D30">
        <v>55</v>
      </c>
      <c r="E30">
        <v>52</v>
      </c>
      <c r="G30">
        <v>0.9122807017543859</v>
      </c>
      <c r="H30">
        <v>0.9454545454545454</v>
      </c>
      <c r="I30">
        <v>0.9649122807017544</v>
      </c>
      <c r="K30" t="b">
        <f t="shared" si="0"/>
        <v>0</v>
      </c>
      <c r="L30" t="b">
        <f t="shared" si="1"/>
        <v>1</v>
      </c>
      <c r="M30" t="b">
        <f t="shared" si="2"/>
        <v>0</v>
      </c>
      <c r="N30" t="b">
        <f t="shared" si="3"/>
        <v>0</v>
      </c>
    </row>
    <row r="31" spans="1:14" ht="12.75">
      <c r="A31" t="s">
        <v>165</v>
      </c>
      <c r="B31" t="s">
        <v>167</v>
      </c>
      <c r="C31">
        <v>57</v>
      </c>
      <c r="D31">
        <v>55</v>
      </c>
      <c r="E31">
        <v>52</v>
      </c>
      <c r="G31">
        <v>0.9122807017543859</v>
      </c>
      <c r="H31">
        <v>0.9454545454545454</v>
      </c>
      <c r="I31">
        <v>0.9649122807017544</v>
      </c>
      <c r="K31" t="b">
        <f t="shared" si="0"/>
        <v>0</v>
      </c>
      <c r="L31" t="b">
        <f t="shared" si="1"/>
        <v>1</v>
      </c>
      <c r="M31" t="b">
        <f t="shared" si="2"/>
        <v>0</v>
      </c>
      <c r="N31" t="b">
        <f t="shared" si="3"/>
        <v>0</v>
      </c>
    </row>
    <row r="32" spans="1:14" ht="12.75">
      <c r="A32" t="s">
        <v>165</v>
      </c>
      <c r="B32" t="s">
        <v>168</v>
      </c>
      <c r="C32">
        <v>57</v>
      </c>
      <c r="D32">
        <v>0</v>
      </c>
      <c r="E32">
        <v>0</v>
      </c>
      <c r="G32">
        <v>0</v>
      </c>
      <c r="H32">
        <v>0</v>
      </c>
      <c r="I32">
        <v>0</v>
      </c>
      <c r="K32" t="b">
        <f t="shared" si="0"/>
        <v>1</v>
      </c>
      <c r="L32" t="b">
        <f t="shared" si="1"/>
        <v>0</v>
      </c>
      <c r="M32" t="b">
        <f t="shared" si="2"/>
        <v>0</v>
      </c>
      <c r="N32" t="b">
        <f t="shared" si="3"/>
        <v>0</v>
      </c>
    </row>
    <row r="33" spans="1:14" ht="12.75">
      <c r="A33" t="s">
        <v>166</v>
      </c>
      <c r="B33" t="s">
        <v>167</v>
      </c>
      <c r="C33">
        <v>55</v>
      </c>
      <c r="D33">
        <v>55</v>
      </c>
      <c r="E33">
        <v>52</v>
      </c>
      <c r="G33">
        <v>0.9454545454545454</v>
      </c>
      <c r="H33">
        <v>0.9454545454545454</v>
      </c>
      <c r="I33">
        <v>1</v>
      </c>
      <c r="K33" t="b">
        <f t="shared" si="0"/>
        <v>0</v>
      </c>
      <c r="L33" t="b">
        <f t="shared" si="1"/>
        <v>1</v>
      </c>
      <c r="M33" t="b">
        <f t="shared" si="2"/>
        <v>0</v>
      </c>
      <c r="N33" t="b">
        <f t="shared" si="3"/>
        <v>0</v>
      </c>
    </row>
    <row r="34" spans="1:14" ht="12.75">
      <c r="A34" t="s">
        <v>166</v>
      </c>
      <c r="B34" t="s">
        <v>168</v>
      </c>
      <c r="C34">
        <v>55</v>
      </c>
      <c r="D34">
        <v>0</v>
      </c>
      <c r="E34">
        <v>0</v>
      </c>
      <c r="G34">
        <v>0</v>
      </c>
      <c r="H34">
        <v>0</v>
      </c>
      <c r="I34">
        <v>0</v>
      </c>
      <c r="K34" t="b">
        <f t="shared" si="0"/>
        <v>1</v>
      </c>
      <c r="L34" t="b">
        <f t="shared" si="1"/>
        <v>0</v>
      </c>
      <c r="M34" t="b">
        <f t="shared" si="2"/>
        <v>0</v>
      </c>
      <c r="N34" t="b">
        <f t="shared" si="3"/>
        <v>0</v>
      </c>
    </row>
    <row r="35" spans="1:14" ht="12.75">
      <c r="A35" t="s">
        <v>167</v>
      </c>
      <c r="B35" t="s">
        <v>168</v>
      </c>
      <c r="C35">
        <v>55</v>
      </c>
      <c r="D35">
        <v>0</v>
      </c>
      <c r="E35">
        <v>0</v>
      </c>
      <c r="G35">
        <v>0</v>
      </c>
      <c r="H35">
        <v>0</v>
      </c>
      <c r="I35">
        <v>0</v>
      </c>
      <c r="K35" t="b">
        <f t="shared" si="0"/>
        <v>1</v>
      </c>
      <c r="L35" t="b">
        <f t="shared" si="1"/>
        <v>0</v>
      </c>
      <c r="M35" t="b">
        <f t="shared" si="2"/>
        <v>0</v>
      </c>
      <c r="N35" t="b">
        <f t="shared" si="3"/>
        <v>0</v>
      </c>
    </row>
    <row r="36" spans="1:14" ht="12.75">
      <c r="A36" t="s">
        <v>169</v>
      </c>
      <c r="B36" t="s">
        <v>170</v>
      </c>
      <c r="C36">
        <v>41</v>
      </c>
      <c r="D36">
        <v>13</v>
      </c>
      <c r="E36">
        <v>13</v>
      </c>
      <c r="G36">
        <v>0.3170731707317073</v>
      </c>
      <c r="H36">
        <v>1</v>
      </c>
      <c r="I36">
        <v>0.3170731707317073</v>
      </c>
      <c r="K36" t="b">
        <f t="shared" si="0"/>
        <v>0</v>
      </c>
      <c r="L36" t="b">
        <f t="shared" si="1"/>
        <v>0</v>
      </c>
      <c r="M36" t="b">
        <f t="shared" si="2"/>
        <v>1</v>
      </c>
      <c r="N36" t="b">
        <f t="shared" si="3"/>
        <v>0</v>
      </c>
    </row>
    <row r="37" spans="1:14" ht="12.75">
      <c r="A37" t="s">
        <v>169</v>
      </c>
      <c r="B37" t="s">
        <v>171</v>
      </c>
      <c r="C37">
        <v>41</v>
      </c>
      <c r="D37">
        <v>35</v>
      </c>
      <c r="E37">
        <v>24</v>
      </c>
      <c r="G37">
        <v>0.5853658536585366</v>
      </c>
      <c r="H37">
        <v>0.6857142857142857</v>
      </c>
      <c r="I37">
        <v>0.8536585365853658</v>
      </c>
      <c r="K37" t="b">
        <f t="shared" si="0"/>
        <v>0</v>
      </c>
      <c r="L37" t="b">
        <f t="shared" si="1"/>
        <v>0</v>
      </c>
      <c r="M37" t="b">
        <f t="shared" si="2"/>
        <v>0</v>
      </c>
      <c r="N37" t="b">
        <f t="shared" si="3"/>
        <v>1</v>
      </c>
    </row>
    <row r="38" spans="1:14" ht="12.75">
      <c r="A38" t="s">
        <v>170</v>
      </c>
      <c r="B38" t="s">
        <v>171</v>
      </c>
      <c r="C38">
        <v>13</v>
      </c>
      <c r="D38">
        <v>35</v>
      </c>
      <c r="E38">
        <v>11</v>
      </c>
      <c r="G38">
        <v>0.8461538461538461</v>
      </c>
      <c r="H38">
        <v>0.3142857142857143</v>
      </c>
      <c r="I38">
        <v>2.6923076923076925</v>
      </c>
      <c r="K38" t="b">
        <f t="shared" si="0"/>
        <v>0</v>
      </c>
      <c r="L38" t="b">
        <f t="shared" si="1"/>
        <v>0</v>
      </c>
      <c r="M38" t="b">
        <f t="shared" si="2"/>
        <v>1</v>
      </c>
      <c r="N38" t="b">
        <f t="shared" si="3"/>
        <v>0</v>
      </c>
    </row>
    <row r="39" spans="1:14" ht="12.75">
      <c r="A39" t="s">
        <v>172</v>
      </c>
      <c r="B39" t="s">
        <v>173</v>
      </c>
      <c r="C39">
        <v>4</v>
      </c>
      <c r="D39">
        <v>9</v>
      </c>
      <c r="E39">
        <v>4</v>
      </c>
      <c r="G39">
        <v>1</v>
      </c>
      <c r="H39">
        <v>0.4444444444444444</v>
      </c>
      <c r="I39">
        <v>2.25</v>
      </c>
      <c r="K39" t="b">
        <f t="shared" si="0"/>
        <v>0</v>
      </c>
      <c r="L39" t="b">
        <f t="shared" si="1"/>
        <v>0</v>
      </c>
      <c r="M39" t="b">
        <f t="shared" si="2"/>
        <v>1</v>
      </c>
      <c r="N39" t="b">
        <f t="shared" si="3"/>
        <v>0</v>
      </c>
    </row>
    <row r="40" spans="1:14" ht="12.75">
      <c r="A40" t="s">
        <v>172</v>
      </c>
      <c r="B40" t="s">
        <v>174</v>
      </c>
      <c r="C40">
        <v>4</v>
      </c>
      <c r="D40">
        <v>9</v>
      </c>
      <c r="E40">
        <v>4</v>
      </c>
      <c r="G40">
        <v>1</v>
      </c>
      <c r="H40">
        <v>0.4444444444444444</v>
      </c>
      <c r="I40">
        <v>2.25</v>
      </c>
      <c r="K40" t="b">
        <f t="shared" si="0"/>
        <v>0</v>
      </c>
      <c r="L40" t="b">
        <f t="shared" si="1"/>
        <v>0</v>
      </c>
      <c r="M40" t="b">
        <f t="shared" si="2"/>
        <v>1</v>
      </c>
      <c r="N40" t="b">
        <f t="shared" si="3"/>
        <v>0</v>
      </c>
    </row>
    <row r="41" spans="1:14" ht="12.75">
      <c r="A41" t="s">
        <v>173</v>
      </c>
      <c r="B41" t="s">
        <v>174</v>
      </c>
      <c r="C41">
        <v>9</v>
      </c>
      <c r="D41">
        <v>9</v>
      </c>
      <c r="E41">
        <v>9</v>
      </c>
      <c r="G41">
        <v>1</v>
      </c>
      <c r="H41">
        <v>1</v>
      </c>
      <c r="I41">
        <v>1</v>
      </c>
      <c r="K41" t="b">
        <f t="shared" si="0"/>
        <v>0</v>
      </c>
      <c r="L41" t="b">
        <f t="shared" si="1"/>
        <v>1</v>
      </c>
      <c r="M41" t="b">
        <f t="shared" si="2"/>
        <v>0</v>
      </c>
      <c r="N41" t="b">
        <f t="shared" si="3"/>
        <v>0</v>
      </c>
    </row>
    <row r="42" spans="1:14" ht="12.75">
      <c r="A42" t="s">
        <v>175</v>
      </c>
      <c r="B42" t="s">
        <v>176</v>
      </c>
      <c r="C42">
        <v>1</v>
      </c>
      <c r="D42">
        <v>1</v>
      </c>
      <c r="E42">
        <v>0</v>
      </c>
      <c r="G42">
        <v>0</v>
      </c>
      <c r="H42">
        <v>0</v>
      </c>
      <c r="I42">
        <v>1</v>
      </c>
      <c r="K42" t="b">
        <f t="shared" si="0"/>
        <v>0</v>
      </c>
      <c r="L42" t="b">
        <f t="shared" si="1"/>
        <v>0</v>
      </c>
      <c r="M42" t="b">
        <f t="shared" si="2"/>
        <v>0</v>
      </c>
      <c r="N42" t="b">
        <f t="shared" si="3"/>
        <v>1</v>
      </c>
    </row>
    <row r="43" spans="1:14" ht="12.75">
      <c r="A43" t="s">
        <v>175</v>
      </c>
      <c r="B43" t="s">
        <v>177</v>
      </c>
      <c r="C43">
        <v>1</v>
      </c>
      <c r="D43">
        <v>5</v>
      </c>
      <c r="E43">
        <v>0</v>
      </c>
      <c r="G43">
        <v>0</v>
      </c>
      <c r="H43">
        <v>0</v>
      </c>
      <c r="I43">
        <v>5</v>
      </c>
      <c r="K43" t="b">
        <f t="shared" si="0"/>
        <v>0</v>
      </c>
      <c r="L43" t="b">
        <f t="shared" si="1"/>
        <v>0</v>
      </c>
      <c r="M43" t="b">
        <f t="shared" si="2"/>
        <v>0</v>
      </c>
      <c r="N43" t="b">
        <f t="shared" si="3"/>
        <v>1</v>
      </c>
    </row>
    <row r="44" spans="1:14" ht="12.75">
      <c r="A44" t="s">
        <v>175</v>
      </c>
      <c r="B44" t="s">
        <v>178</v>
      </c>
      <c r="C44">
        <v>1</v>
      </c>
      <c r="D44">
        <v>0</v>
      </c>
      <c r="E44">
        <v>0</v>
      </c>
      <c r="G44">
        <v>0</v>
      </c>
      <c r="H44">
        <v>0</v>
      </c>
      <c r="I44">
        <v>0</v>
      </c>
      <c r="K44" t="b">
        <f t="shared" si="0"/>
        <v>1</v>
      </c>
      <c r="L44" t="b">
        <f t="shared" si="1"/>
        <v>0</v>
      </c>
      <c r="M44" t="b">
        <f t="shared" si="2"/>
        <v>0</v>
      </c>
      <c r="N44" t="b">
        <f t="shared" si="3"/>
        <v>0</v>
      </c>
    </row>
    <row r="45" spans="1:14" ht="12.75">
      <c r="A45" t="s">
        <v>176</v>
      </c>
      <c r="B45" t="s">
        <v>177</v>
      </c>
      <c r="C45">
        <v>1</v>
      </c>
      <c r="D45">
        <v>5</v>
      </c>
      <c r="E45">
        <v>0</v>
      </c>
      <c r="G45">
        <v>0</v>
      </c>
      <c r="H45">
        <v>0</v>
      </c>
      <c r="I45">
        <v>5</v>
      </c>
      <c r="K45" t="b">
        <f t="shared" si="0"/>
        <v>0</v>
      </c>
      <c r="L45" t="b">
        <f t="shared" si="1"/>
        <v>0</v>
      </c>
      <c r="M45" t="b">
        <f t="shared" si="2"/>
        <v>0</v>
      </c>
      <c r="N45" t="b">
        <f t="shared" si="3"/>
        <v>1</v>
      </c>
    </row>
    <row r="46" spans="1:14" ht="12.75">
      <c r="A46" t="s">
        <v>176</v>
      </c>
      <c r="B46" t="s">
        <v>178</v>
      </c>
      <c r="C46">
        <v>1</v>
      </c>
      <c r="D46">
        <v>0</v>
      </c>
      <c r="E46">
        <v>0</v>
      </c>
      <c r="G46">
        <v>0</v>
      </c>
      <c r="H46">
        <v>0</v>
      </c>
      <c r="I46">
        <v>0</v>
      </c>
      <c r="K46" t="b">
        <f t="shared" si="0"/>
        <v>1</v>
      </c>
      <c r="L46" t="b">
        <f t="shared" si="1"/>
        <v>0</v>
      </c>
      <c r="M46" t="b">
        <f t="shared" si="2"/>
        <v>0</v>
      </c>
      <c r="N46" t="b">
        <f t="shared" si="3"/>
        <v>0</v>
      </c>
    </row>
    <row r="47" spans="1:14" ht="12.75">
      <c r="A47" t="s">
        <v>177</v>
      </c>
      <c r="B47" t="s">
        <v>178</v>
      </c>
      <c r="C47">
        <v>5</v>
      </c>
      <c r="D47">
        <v>0</v>
      </c>
      <c r="E47">
        <v>0</v>
      </c>
      <c r="G47">
        <v>0</v>
      </c>
      <c r="H47">
        <v>0</v>
      </c>
      <c r="I47">
        <v>0</v>
      </c>
      <c r="K47" t="b">
        <f t="shared" si="0"/>
        <v>1</v>
      </c>
      <c r="L47" t="b">
        <f t="shared" si="1"/>
        <v>0</v>
      </c>
      <c r="M47" t="b">
        <f t="shared" si="2"/>
        <v>0</v>
      </c>
      <c r="N47" t="b">
        <f t="shared" si="3"/>
        <v>0</v>
      </c>
    </row>
    <row r="48" spans="1:14" ht="12.75">
      <c r="A48" t="s">
        <v>179</v>
      </c>
      <c r="B48" t="s">
        <v>180</v>
      </c>
      <c r="C48">
        <v>38</v>
      </c>
      <c r="D48">
        <v>87</v>
      </c>
      <c r="E48">
        <v>38</v>
      </c>
      <c r="G48">
        <v>1</v>
      </c>
      <c r="H48">
        <v>0.4367816091954023</v>
      </c>
      <c r="I48">
        <v>2.289473684210526</v>
      </c>
      <c r="K48" t="b">
        <f t="shared" si="0"/>
        <v>0</v>
      </c>
      <c r="L48" t="b">
        <f t="shared" si="1"/>
        <v>0</v>
      </c>
      <c r="M48" t="b">
        <f t="shared" si="2"/>
        <v>1</v>
      </c>
      <c r="N48" t="b">
        <f t="shared" si="3"/>
        <v>0</v>
      </c>
    </row>
    <row r="49" spans="1:14" ht="12.75">
      <c r="A49" t="s">
        <v>179</v>
      </c>
      <c r="B49" t="s">
        <v>181</v>
      </c>
      <c r="C49">
        <v>38</v>
      </c>
      <c r="D49">
        <v>68</v>
      </c>
      <c r="E49">
        <v>35</v>
      </c>
      <c r="G49">
        <v>0.9210526315789473</v>
      </c>
      <c r="H49">
        <v>0.5147058823529411</v>
      </c>
      <c r="I49">
        <v>1.7894736842105263</v>
      </c>
      <c r="K49" t="b">
        <f t="shared" si="0"/>
        <v>0</v>
      </c>
      <c r="L49" t="b">
        <f t="shared" si="1"/>
        <v>0</v>
      </c>
      <c r="M49" t="b">
        <f t="shared" si="2"/>
        <v>1</v>
      </c>
      <c r="N49" t="b">
        <f t="shared" si="3"/>
        <v>0</v>
      </c>
    </row>
    <row r="50" spans="1:14" ht="12.75">
      <c r="A50" t="s">
        <v>180</v>
      </c>
      <c r="B50" t="s">
        <v>181</v>
      </c>
      <c r="C50">
        <v>87</v>
      </c>
      <c r="D50">
        <v>68</v>
      </c>
      <c r="E50">
        <v>62</v>
      </c>
      <c r="G50">
        <v>0.7126436781609196</v>
      </c>
      <c r="H50">
        <v>0.9117647058823529</v>
      </c>
      <c r="I50">
        <v>0.7816091954022989</v>
      </c>
      <c r="K50" t="b">
        <f t="shared" si="0"/>
        <v>0</v>
      </c>
      <c r="L50" t="b">
        <f t="shared" si="1"/>
        <v>1</v>
      </c>
      <c r="M50" t="b">
        <f t="shared" si="2"/>
        <v>0</v>
      </c>
      <c r="N50" t="b">
        <f t="shared" si="3"/>
        <v>0</v>
      </c>
    </row>
    <row r="51" spans="1:14" ht="12.75">
      <c r="A51" t="s">
        <v>182</v>
      </c>
      <c r="B51" t="s">
        <v>183</v>
      </c>
      <c r="C51">
        <v>4</v>
      </c>
      <c r="D51">
        <v>14</v>
      </c>
      <c r="E51">
        <v>3</v>
      </c>
      <c r="G51">
        <v>0.75</v>
      </c>
      <c r="H51">
        <v>0.21428571428571427</v>
      </c>
      <c r="I51">
        <v>3.5</v>
      </c>
      <c r="K51" t="b">
        <f t="shared" si="0"/>
        <v>0</v>
      </c>
      <c r="L51" t="b">
        <f t="shared" si="1"/>
        <v>0</v>
      </c>
      <c r="M51" t="b">
        <f t="shared" si="2"/>
        <v>1</v>
      </c>
      <c r="N51" t="b">
        <f t="shared" si="3"/>
        <v>0</v>
      </c>
    </row>
    <row r="52" spans="1:14" ht="12.75">
      <c r="A52" t="s">
        <v>182</v>
      </c>
      <c r="B52" t="s">
        <v>184</v>
      </c>
      <c r="C52">
        <v>4</v>
      </c>
      <c r="D52">
        <v>20</v>
      </c>
      <c r="E52">
        <v>3</v>
      </c>
      <c r="G52">
        <v>0.75</v>
      </c>
      <c r="H52">
        <v>0.15</v>
      </c>
      <c r="I52">
        <v>5</v>
      </c>
      <c r="K52" t="b">
        <f t="shared" si="0"/>
        <v>0</v>
      </c>
      <c r="L52" t="b">
        <f t="shared" si="1"/>
        <v>0</v>
      </c>
      <c r="M52" t="b">
        <f t="shared" si="2"/>
        <v>1</v>
      </c>
      <c r="N52" t="b">
        <f t="shared" si="3"/>
        <v>0</v>
      </c>
    </row>
    <row r="53" spans="1:14" ht="12.75">
      <c r="A53" t="s">
        <v>183</v>
      </c>
      <c r="B53" t="s">
        <v>184</v>
      </c>
      <c r="C53">
        <v>14</v>
      </c>
      <c r="D53">
        <v>20</v>
      </c>
      <c r="E53">
        <v>5</v>
      </c>
      <c r="G53">
        <v>0.35714285714285715</v>
      </c>
      <c r="H53">
        <v>0.25</v>
      </c>
      <c r="I53">
        <v>1.4285714285714286</v>
      </c>
      <c r="K53" t="b">
        <f t="shared" si="0"/>
        <v>0</v>
      </c>
      <c r="L53" t="b">
        <f t="shared" si="1"/>
        <v>0</v>
      </c>
      <c r="M53" t="b">
        <f t="shared" si="2"/>
        <v>0</v>
      </c>
      <c r="N53" t="b">
        <f t="shared" si="3"/>
        <v>1</v>
      </c>
    </row>
    <row r="54" spans="1:14" ht="12.75">
      <c r="A54" t="s">
        <v>185</v>
      </c>
      <c r="B54" t="s">
        <v>186</v>
      </c>
      <c r="C54">
        <v>1</v>
      </c>
      <c r="D54">
        <v>1</v>
      </c>
      <c r="E54">
        <v>0</v>
      </c>
      <c r="G54">
        <v>0</v>
      </c>
      <c r="H54">
        <v>0</v>
      </c>
      <c r="I54">
        <v>1</v>
      </c>
      <c r="K54" t="b">
        <f t="shared" si="0"/>
        <v>0</v>
      </c>
      <c r="L54" t="b">
        <f t="shared" si="1"/>
        <v>0</v>
      </c>
      <c r="M54" t="b">
        <f t="shared" si="2"/>
        <v>0</v>
      </c>
      <c r="N54" t="b">
        <f t="shared" si="3"/>
        <v>1</v>
      </c>
    </row>
    <row r="55" spans="1:14" ht="12.75">
      <c r="A55" t="s">
        <v>185</v>
      </c>
      <c r="B55" t="s">
        <v>187</v>
      </c>
      <c r="C55">
        <v>1</v>
      </c>
      <c r="D55">
        <v>1</v>
      </c>
      <c r="E55">
        <v>0</v>
      </c>
      <c r="G55">
        <v>0</v>
      </c>
      <c r="H55">
        <v>0</v>
      </c>
      <c r="I55">
        <v>1</v>
      </c>
      <c r="K55" t="b">
        <f t="shared" si="0"/>
        <v>0</v>
      </c>
      <c r="L55" t="b">
        <f t="shared" si="1"/>
        <v>0</v>
      </c>
      <c r="M55" t="b">
        <f t="shared" si="2"/>
        <v>0</v>
      </c>
      <c r="N55" t="b">
        <f t="shared" si="3"/>
        <v>1</v>
      </c>
    </row>
    <row r="56" spans="1:14" ht="12.75">
      <c r="A56" t="s">
        <v>186</v>
      </c>
      <c r="B56" t="s">
        <v>187</v>
      </c>
      <c r="C56">
        <v>1</v>
      </c>
      <c r="D56">
        <v>1</v>
      </c>
      <c r="E56">
        <v>0</v>
      </c>
      <c r="G56">
        <v>0</v>
      </c>
      <c r="H56">
        <v>0</v>
      </c>
      <c r="I56">
        <v>1</v>
      </c>
      <c r="K56" t="b">
        <f t="shared" si="0"/>
        <v>0</v>
      </c>
      <c r="L56" t="b">
        <f t="shared" si="1"/>
        <v>0</v>
      </c>
      <c r="M56" t="b">
        <f t="shared" si="2"/>
        <v>0</v>
      </c>
      <c r="N56" t="b">
        <f t="shared" si="3"/>
        <v>1</v>
      </c>
    </row>
    <row r="57" spans="1:14" ht="12.75">
      <c r="A57" t="s">
        <v>188</v>
      </c>
      <c r="B57" t="s">
        <v>189</v>
      </c>
      <c r="C57">
        <v>9</v>
      </c>
      <c r="D57">
        <v>15</v>
      </c>
      <c r="E57">
        <v>6</v>
      </c>
      <c r="G57">
        <v>0.6666666666666666</v>
      </c>
      <c r="H57">
        <v>0.4</v>
      </c>
      <c r="I57">
        <v>1.6666666666666667</v>
      </c>
      <c r="K57" t="b">
        <f t="shared" si="0"/>
        <v>0</v>
      </c>
      <c r="L57" t="b">
        <f t="shared" si="1"/>
        <v>0</v>
      </c>
      <c r="M57" t="b">
        <f t="shared" si="2"/>
        <v>1</v>
      </c>
      <c r="N57" t="b">
        <f t="shared" si="3"/>
        <v>0</v>
      </c>
    </row>
    <row r="58" spans="1:14" ht="12.75">
      <c r="A58" t="s">
        <v>190</v>
      </c>
      <c r="B58" t="s">
        <v>191</v>
      </c>
      <c r="C58">
        <v>23</v>
      </c>
      <c r="D58">
        <v>0</v>
      </c>
      <c r="E58">
        <v>0</v>
      </c>
      <c r="G58">
        <v>0</v>
      </c>
      <c r="H58">
        <v>0</v>
      </c>
      <c r="I58">
        <v>0</v>
      </c>
      <c r="K58" t="b">
        <f t="shared" si="0"/>
        <v>1</v>
      </c>
      <c r="L58" t="b">
        <f t="shared" si="1"/>
        <v>0</v>
      </c>
      <c r="M58" t="b">
        <f t="shared" si="2"/>
        <v>0</v>
      </c>
      <c r="N58" t="b">
        <f t="shared" si="3"/>
        <v>0</v>
      </c>
    </row>
    <row r="59" spans="1:14" ht="12.75">
      <c r="A59" t="s">
        <v>190</v>
      </c>
      <c r="B59" t="s">
        <v>192</v>
      </c>
      <c r="C59">
        <v>23</v>
      </c>
      <c r="D59">
        <v>1</v>
      </c>
      <c r="E59">
        <v>0</v>
      </c>
      <c r="G59">
        <v>0</v>
      </c>
      <c r="H59">
        <v>0</v>
      </c>
      <c r="I59">
        <v>0.043478260869565216</v>
      </c>
      <c r="K59" t="b">
        <f t="shared" si="0"/>
        <v>0</v>
      </c>
      <c r="L59" t="b">
        <f t="shared" si="1"/>
        <v>0</v>
      </c>
      <c r="M59" t="b">
        <f t="shared" si="2"/>
        <v>0</v>
      </c>
      <c r="N59" t="b">
        <f t="shared" si="3"/>
        <v>1</v>
      </c>
    </row>
    <row r="60" spans="1:14" ht="12.75">
      <c r="A60" t="s">
        <v>191</v>
      </c>
      <c r="B60" t="s">
        <v>192</v>
      </c>
      <c r="C60">
        <v>0</v>
      </c>
      <c r="D60">
        <v>1</v>
      </c>
      <c r="E60">
        <v>0</v>
      </c>
      <c r="G60">
        <v>0</v>
      </c>
      <c r="H60">
        <v>0</v>
      </c>
      <c r="I60">
        <v>0</v>
      </c>
      <c r="K60" t="b">
        <f t="shared" si="0"/>
        <v>1</v>
      </c>
      <c r="L60" t="b">
        <f t="shared" si="1"/>
        <v>0</v>
      </c>
      <c r="M60" t="b">
        <f t="shared" si="2"/>
        <v>0</v>
      </c>
      <c r="N60" t="b">
        <f t="shared" si="3"/>
        <v>0</v>
      </c>
    </row>
    <row r="61" spans="1:14" ht="12.75">
      <c r="A61" t="s">
        <v>193</v>
      </c>
      <c r="B61" t="s">
        <v>194</v>
      </c>
      <c r="C61">
        <v>5</v>
      </c>
      <c r="D61">
        <v>15</v>
      </c>
      <c r="E61">
        <v>3</v>
      </c>
      <c r="G61">
        <v>0.6</v>
      </c>
      <c r="H61">
        <v>0.2</v>
      </c>
      <c r="I61">
        <v>3</v>
      </c>
      <c r="K61" t="b">
        <f t="shared" si="0"/>
        <v>0</v>
      </c>
      <c r="L61" t="b">
        <f t="shared" si="1"/>
        <v>0</v>
      </c>
      <c r="M61" t="b">
        <f t="shared" si="2"/>
        <v>0</v>
      </c>
      <c r="N61" t="b">
        <f t="shared" si="3"/>
        <v>1</v>
      </c>
    </row>
    <row r="62" spans="1:14" ht="12.75">
      <c r="A62" t="s">
        <v>195</v>
      </c>
      <c r="B62" t="s">
        <v>196</v>
      </c>
      <c r="C62">
        <v>0</v>
      </c>
      <c r="D62">
        <v>47</v>
      </c>
      <c r="E62">
        <v>0</v>
      </c>
      <c r="G62">
        <v>0</v>
      </c>
      <c r="H62">
        <v>0</v>
      </c>
      <c r="I62">
        <v>0</v>
      </c>
      <c r="K62" t="b">
        <f t="shared" si="0"/>
        <v>1</v>
      </c>
      <c r="L62" t="b">
        <f t="shared" si="1"/>
        <v>0</v>
      </c>
      <c r="M62" t="b">
        <f t="shared" si="2"/>
        <v>0</v>
      </c>
      <c r="N62" t="b">
        <f t="shared" si="3"/>
        <v>0</v>
      </c>
    </row>
    <row r="63" spans="1:14" ht="12.75">
      <c r="A63" t="s">
        <v>195</v>
      </c>
      <c r="B63" t="s">
        <v>197</v>
      </c>
      <c r="C63">
        <v>0</v>
      </c>
      <c r="D63">
        <v>50</v>
      </c>
      <c r="E63">
        <v>0</v>
      </c>
      <c r="G63">
        <v>0</v>
      </c>
      <c r="H63">
        <v>0</v>
      </c>
      <c r="I63">
        <v>0</v>
      </c>
      <c r="K63" t="b">
        <f t="shared" si="0"/>
        <v>1</v>
      </c>
      <c r="L63" t="b">
        <f t="shared" si="1"/>
        <v>0</v>
      </c>
      <c r="M63" t="b">
        <f t="shared" si="2"/>
        <v>0</v>
      </c>
      <c r="N63" t="b">
        <f t="shared" si="3"/>
        <v>0</v>
      </c>
    </row>
    <row r="64" spans="1:14" ht="12.75">
      <c r="A64" t="s">
        <v>198</v>
      </c>
      <c r="B64" t="s">
        <v>196</v>
      </c>
      <c r="C64">
        <v>0</v>
      </c>
      <c r="D64">
        <v>47</v>
      </c>
      <c r="E64">
        <v>0</v>
      </c>
      <c r="G64">
        <v>0</v>
      </c>
      <c r="H64">
        <v>0</v>
      </c>
      <c r="I64">
        <v>0</v>
      </c>
      <c r="K64" t="b">
        <f t="shared" si="0"/>
        <v>1</v>
      </c>
      <c r="L64" t="b">
        <f t="shared" si="1"/>
        <v>0</v>
      </c>
      <c r="M64" t="b">
        <f t="shared" si="2"/>
        <v>0</v>
      </c>
      <c r="N64" t="b">
        <f t="shared" si="3"/>
        <v>0</v>
      </c>
    </row>
    <row r="65" spans="1:14" ht="12.75">
      <c r="A65" t="s">
        <v>198</v>
      </c>
      <c r="B65" t="s">
        <v>197</v>
      </c>
      <c r="C65">
        <v>0</v>
      </c>
      <c r="D65">
        <v>50</v>
      </c>
      <c r="E65">
        <v>0</v>
      </c>
      <c r="G65">
        <v>0</v>
      </c>
      <c r="H65">
        <v>0</v>
      </c>
      <c r="I65">
        <v>0</v>
      </c>
      <c r="K65" t="b">
        <f t="shared" si="0"/>
        <v>1</v>
      </c>
      <c r="L65" t="b">
        <f t="shared" si="1"/>
        <v>0</v>
      </c>
      <c r="M65" t="b">
        <f t="shared" si="2"/>
        <v>0</v>
      </c>
      <c r="N65" t="b">
        <f t="shared" si="3"/>
        <v>0</v>
      </c>
    </row>
    <row r="66" spans="1:14" ht="12.75">
      <c r="A66" t="s">
        <v>196</v>
      </c>
      <c r="B66" t="s">
        <v>197</v>
      </c>
      <c r="C66">
        <v>47</v>
      </c>
      <c r="D66">
        <v>50</v>
      </c>
      <c r="E66">
        <v>40</v>
      </c>
      <c r="G66">
        <v>0.851063829787234</v>
      </c>
      <c r="H66">
        <v>0.8</v>
      </c>
      <c r="I66">
        <v>1.0638297872340425</v>
      </c>
      <c r="K66" t="b">
        <f t="shared" si="0"/>
        <v>0</v>
      </c>
      <c r="L66" t="b">
        <f t="shared" si="1"/>
        <v>1</v>
      </c>
      <c r="M66" t="b">
        <f t="shared" si="2"/>
        <v>0</v>
      </c>
      <c r="N66" t="b">
        <f t="shared" si="3"/>
        <v>0</v>
      </c>
    </row>
    <row r="67" spans="1:14" ht="12.75">
      <c r="A67" t="s">
        <v>199</v>
      </c>
      <c r="B67" t="s">
        <v>200</v>
      </c>
      <c r="C67">
        <v>7</v>
      </c>
      <c r="D67">
        <v>9</v>
      </c>
      <c r="E67">
        <v>7</v>
      </c>
      <c r="G67">
        <v>1</v>
      </c>
      <c r="H67">
        <v>0.7777777777777778</v>
      </c>
      <c r="I67">
        <v>1.2857142857142858</v>
      </c>
      <c r="K67" t="b">
        <f aca="true" t="shared" si="4" ref="K67:K130">OR(C67=0,D67=0)</f>
        <v>0</v>
      </c>
      <c r="L67" t="b">
        <f aca="true" t="shared" si="5" ref="L67:L130">AND($G67&gt;0.66,$H67&gt;0.66,(AND($I67&gt;=0.66,$I67&lt;=1.5)))</f>
        <v>1</v>
      </c>
      <c r="M67" t="b">
        <f aca="true" t="shared" si="6" ref="M67:M130">AND(OR($G67&gt;0.66,$H67&gt;0.66),OR($I67&lt;0.66,$I67&gt;1.5))</f>
        <v>0</v>
      </c>
      <c r="N67" t="b">
        <f aca="true" t="shared" si="7" ref="N67:N130">AND(K67=FALSE,L67=FALSE,M67=FALSE)</f>
        <v>0</v>
      </c>
    </row>
    <row r="68" spans="1:14" ht="12.75">
      <c r="A68" t="s">
        <v>201</v>
      </c>
      <c r="B68" t="s">
        <v>202</v>
      </c>
      <c r="C68">
        <v>4</v>
      </c>
      <c r="D68">
        <v>2</v>
      </c>
      <c r="E68">
        <v>2</v>
      </c>
      <c r="G68">
        <v>0.5</v>
      </c>
      <c r="H68">
        <v>1</v>
      </c>
      <c r="I68">
        <v>0.5</v>
      </c>
      <c r="K68" t="b">
        <f t="shared" si="4"/>
        <v>0</v>
      </c>
      <c r="L68" t="b">
        <f t="shared" si="5"/>
        <v>0</v>
      </c>
      <c r="M68" t="b">
        <f t="shared" si="6"/>
        <v>1</v>
      </c>
      <c r="N68" t="b">
        <f t="shared" si="7"/>
        <v>0</v>
      </c>
    </row>
    <row r="69" spans="1:14" ht="12.75">
      <c r="A69" t="s">
        <v>203</v>
      </c>
      <c r="B69" t="s">
        <v>204</v>
      </c>
      <c r="C69">
        <v>40</v>
      </c>
      <c r="D69">
        <v>21</v>
      </c>
      <c r="E69">
        <v>13</v>
      </c>
      <c r="G69">
        <v>0.325</v>
      </c>
      <c r="H69">
        <v>0.6190476190476191</v>
      </c>
      <c r="I69">
        <v>0.525</v>
      </c>
      <c r="K69" t="b">
        <f t="shared" si="4"/>
        <v>0</v>
      </c>
      <c r="L69" t="b">
        <f t="shared" si="5"/>
        <v>0</v>
      </c>
      <c r="M69" t="b">
        <f t="shared" si="6"/>
        <v>0</v>
      </c>
      <c r="N69" t="b">
        <f t="shared" si="7"/>
        <v>1</v>
      </c>
    </row>
    <row r="70" spans="1:14" ht="12.75">
      <c r="A70" t="s">
        <v>203</v>
      </c>
      <c r="B70" t="s">
        <v>205</v>
      </c>
      <c r="C70">
        <v>40</v>
      </c>
      <c r="D70">
        <v>62</v>
      </c>
      <c r="E70">
        <v>28</v>
      </c>
      <c r="G70">
        <v>0.7</v>
      </c>
      <c r="H70">
        <v>0.45161290322580644</v>
      </c>
      <c r="I70">
        <v>1.55</v>
      </c>
      <c r="K70" t="b">
        <f t="shared" si="4"/>
        <v>0</v>
      </c>
      <c r="L70" t="b">
        <f t="shared" si="5"/>
        <v>0</v>
      </c>
      <c r="M70" t="b">
        <f t="shared" si="6"/>
        <v>1</v>
      </c>
      <c r="N70" t="b">
        <f t="shared" si="7"/>
        <v>0</v>
      </c>
    </row>
    <row r="71" spans="1:14" ht="12.75">
      <c r="A71" t="s">
        <v>204</v>
      </c>
      <c r="B71" t="s">
        <v>205</v>
      </c>
      <c r="C71">
        <v>21</v>
      </c>
      <c r="D71">
        <v>62</v>
      </c>
      <c r="E71">
        <v>17</v>
      </c>
      <c r="G71">
        <v>0.8095238095238095</v>
      </c>
      <c r="H71">
        <v>0.27419354838709675</v>
      </c>
      <c r="I71">
        <v>2.9523809523809526</v>
      </c>
      <c r="K71" t="b">
        <f t="shared" si="4"/>
        <v>0</v>
      </c>
      <c r="L71" t="b">
        <f t="shared" si="5"/>
        <v>0</v>
      </c>
      <c r="M71" t="b">
        <f t="shared" si="6"/>
        <v>1</v>
      </c>
      <c r="N71" t="b">
        <f t="shared" si="7"/>
        <v>0</v>
      </c>
    </row>
    <row r="72" spans="1:14" ht="12.75">
      <c r="A72" t="s">
        <v>206</v>
      </c>
      <c r="B72" t="s">
        <v>40</v>
      </c>
      <c r="C72">
        <v>24</v>
      </c>
      <c r="D72">
        <v>42</v>
      </c>
      <c r="E72">
        <v>24</v>
      </c>
      <c r="G72">
        <v>1</v>
      </c>
      <c r="H72">
        <v>0.5714285714285714</v>
      </c>
      <c r="I72">
        <v>1.75</v>
      </c>
      <c r="K72" t="b">
        <f t="shared" si="4"/>
        <v>0</v>
      </c>
      <c r="L72" t="b">
        <f t="shared" si="5"/>
        <v>0</v>
      </c>
      <c r="M72" t="b">
        <f t="shared" si="6"/>
        <v>1</v>
      </c>
      <c r="N72" t="b">
        <f t="shared" si="7"/>
        <v>0</v>
      </c>
    </row>
    <row r="73" spans="1:14" ht="12.75">
      <c r="A73" t="s">
        <v>41</v>
      </c>
      <c r="B73" t="s">
        <v>42</v>
      </c>
      <c r="C73">
        <v>4</v>
      </c>
      <c r="D73">
        <v>2</v>
      </c>
      <c r="E73">
        <v>2</v>
      </c>
      <c r="G73">
        <v>0.5</v>
      </c>
      <c r="H73">
        <v>1</v>
      </c>
      <c r="I73">
        <v>0.5</v>
      </c>
      <c r="K73" t="b">
        <f t="shared" si="4"/>
        <v>0</v>
      </c>
      <c r="L73" t="b">
        <f t="shared" si="5"/>
        <v>0</v>
      </c>
      <c r="M73" t="b">
        <f t="shared" si="6"/>
        <v>1</v>
      </c>
      <c r="N73" t="b">
        <f t="shared" si="7"/>
        <v>0</v>
      </c>
    </row>
    <row r="74" spans="1:14" ht="12.75">
      <c r="A74" t="s">
        <v>43</v>
      </c>
      <c r="B74" t="s">
        <v>44</v>
      </c>
      <c r="C74">
        <v>6</v>
      </c>
      <c r="D74">
        <v>10</v>
      </c>
      <c r="E74">
        <v>6</v>
      </c>
      <c r="G74">
        <v>1</v>
      </c>
      <c r="H74">
        <v>0.6</v>
      </c>
      <c r="I74">
        <v>1.6666666666666667</v>
      </c>
      <c r="K74" t="b">
        <f t="shared" si="4"/>
        <v>0</v>
      </c>
      <c r="L74" t="b">
        <f t="shared" si="5"/>
        <v>0</v>
      </c>
      <c r="M74" t="b">
        <f t="shared" si="6"/>
        <v>1</v>
      </c>
      <c r="N74" t="b">
        <f t="shared" si="7"/>
        <v>0</v>
      </c>
    </row>
    <row r="75" spans="1:14" ht="12.75">
      <c r="A75" t="s">
        <v>45</v>
      </c>
      <c r="B75" t="s">
        <v>46</v>
      </c>
      <c r="C75">
        <v>3</v>
      </c>
      <c r="D75">
        <v>5</v>
      </c>
      <c r="E75">
        <v>3</v>
      </c>
      <c r="G75">
        <v>1</v>
      </c>
      <c r="H75">
        <v>0.6</v>
      </c>
      <c r="I75">
        <v>1.6666666666666667</v>
      </c>
      <c r="K75" t="b">
        <f t="shared" si="4"/>
        <v>0</v>
      </c>
      <c r="L75" t="b">
        <f t="shared" si="5"/>
        <v>0</v>
      </c>
      <c r="M75" t="b">
        <f t="shared" si="6"/>
        <v>1</v>
      </c>
      <c r="N75" t="b">
        <f t="shared" si="7"/>
        <v>0</v>
      </c>
    </row>
    <row r="76" spans="1:14" ht="12.75">
      <c r="A76" t="s">
        <v>47</v>
      </c>
      <c r="B76" t="s">
        <v>48</v>
      </c>
      <c r="C76">
        <v>1</v>
      </c>
      <c r="D76">
        <v>3</v>
      </c>
      <c r="E76">
        <v>0</v>
      </c>
      <c r="G76">
        <v>0</v>
      </c>
      <c r="H76">
        <v>0</v>
      </c>
      <c r="I76">
        <v>3</v>
      </c>
      <c r="K76" t="b">
        <f t="shared" si="4"/>
        <v>0</v>
      </c>
      <c r="L76" t="b">
        <f t="shared" si="5"/>
        <v>0</v>
      </c>
      <c r="M76" t="b">
        <f t="shared" si="6"/>
        <v>0</v>
      </c>
      <c r="N76" t="b">
        <f t="shared" si="7"/>
        <v>1</v>
      </c>
    </row>
    <row r="77" spans="1:14" ht="12.75">
      <c r="A77" t="s">
        <v>47</v>
      </c>
      <c r="B77" t="s">
        <v>49</v>
      </c>
      <c r="C77">
        <v>1</v>
      </c>
      <c r="D77">
        <v>0</v>
      </c>
      <c r="E77">
        <v>0</v>
      </c>
      <c r="G77">
        <v>0</v>
      </c>
      <c r="H77">
        <v>0</v>
      </c>
      <c r="I77">
        <v>0</v>
      </c>
      <c r="K77" t="b">
        <f t="shared" si="4"/>
        <v>1</v>
      </c>
      <c r="L77" t="b">
        <f t="shared" si="5"/>
        <v>0</v>
      </c>
      <c r="M77" t="b">
        <f t="shared" si="6"/>
        <v>0</v>
      </c>
      <c r="N77" t="b">
        <f t="shared" si="7"/>
        <v>0</v>
      </c>
    </row>
    <row r="78" spans="1:14" ht="12.75">
      <c r="A78" t="s">
        <v>47</v>
      </c>
      <c r="B78" t="s">
        <v>50</v>
      </c>
      <c r="C78">
        <v>1</v>
      </c>
      <c r="D78">
        <v>4</v>
      </c>
      <c r="E78">
        <v>0</v>
      </c>
      <c r="G78">
        <v>0</v>
      </c>
      <c r="H78">
        <v>0</v>
      </c>
      <c r="I78">
        <v>4</v>
      </c>
      <c r="K78" t="b">
        <f t="shared" si="4"/>
        <v>0</v>
      </c>
      <c r="L78" t="b">
        <f t="shared" si="5"/>
        <v>0</v>
      </c>
      <c r="M78" t="b">
        <f t="shared" si="6"/>
        <v>0</v>
      </c>
      <c r="N78" t="b">
        <f t="shared" si="7"/>
        <v>1</v>
      </c>
    </row>
    <row r="79" spans="1:14" ht="12.75">
      <c r="A79" t="s">
        <v>48</v>
      </c>
      <c r="B79" t="s">
        <v>49</v>
      </c>
      <c r="C79">
        <v>3</v>
      </c>
      <c r="D79">
        <v>0</v>
      </c>
      <c r="E79">
        <v>0</v>
      </c>
      <c r="G79">
        <v>0</v>
      </c>
      <c r="H79">
        <v>0</v>
      </c>
      <c r="I79">
        <v>0</v>
      </c>
      <c r="K79" t="b">
        <f t="shared" si="4"/>
        <v>1</v>
      </c>
      <c r="L79" t="b">
        <f t="shared" si="5"/>
        <v>0</v>
      </c>
      <c r="M79" t="b">
        <f t="shared" si="6"/>
        <v>0</v>
      </c>
      <c r="N79" t="b">
        <f t="shared" si="7"/>
        <v>0</v>
      </c>
    </row>
    <row r="80" spans="1:14" ht="12.75">
      <c r="A80" t="s">
        <v>48</v>
      </c>
      <c r="B80" t="s">
        <v>50</v>
      </c>
      <c r="C80">
        <v>3</v>
      </c>
      <c r="D80">
        <v>4</v>
      </c>
      <c r="E80">
        <v>0</v>
      </c>
      <c r="G80">
        <v>0</v>
      </c>
      <c r="H80">
        <v>0</v>
      </c>
      <c r="I80">
        <v>1.3333333333333333</v>
      </c>
      <c r="K80" t="b">
        <f t="shared" si="4"/>
        <v>0</v>
      </c>
      <c r="L80" t="b">
        <f t="shared" si="5"/>
        <v>0</v>
      </c>
      <c r="M80" t="b">
        <f t="shared" si="6"/>
        <v>0</v>
      </c>
      <c r="N80" t="b">
        <f t="shared" si="7"/>
        <v>1</v>
      </c>
    </row>
    <row r="81" spans="1:14" ht="12.75">
      <c r="A81" t="s">
        <v>49</v>
      </c>
      <c r="B81" t="s">
        <v>50</v>
      </c>
      <c r="C81">
        <v>0</v>
      </c>
      <c r="D81">
        <v>4</v>
      </c>
      <c r="E81">
        <v>0</v>
      </c>
      <c r="G81">
        <v>0</v>
      </c>
      <c r="H81">
        <v>0</v>
      </c>
      <c r="I81">
        <v>0</v>
      </c>
      <c r="K81" t="b">
        <f t="shared" si="4"/>
        <v>1</v>
      </c>
      <c r="L81" t="b">
        <f t="shared" si="5"/>
        <v>0</v>
      </c>
      <c r="M81" t="b">
        <f t="shared" si="6"/>
        <v>0</v>
      </c>
      <c r="N81" t="b">
        <f t="shared" si="7"/>
        <v>0</v>
      </c>
    </row>
    <row r="82" spans="1:14" ht="12.75">
      <c r="A82" t="s">
        <v>51</v>
      </c>
      <c r="B82" t="s">
        <v>52</v>
      </c>
      <c r="C82">
        <v>0</v>
      </c>
      <c r="D82">
        <v>1</v>
      </c>
      <c r="E82">
        <v>0</v>
      </c>
      <c r="G82">
        <v>0</v>
      </c>
      <c r="H82">
        <v>0</v>
      </c>
      <c r="I82">
        <v>0</v>
      </c>
      <c r="K82" t="b">
        <f t="shared" si="4"/>
        <v>1</v>
      </c>
      <c r="L82" t="b">
        <f t="shared" si="5"/>
        <v>0</v>
      </c>
      <c r="M82" t="b">
        <f t="shared" si="6"/>
        <v>0</v>
      </c>
      <c r="N82" t="b">
        <f t="shared" si="7"/>
        <v>0</v>
      </c>
    </row>
    <row r="83" spans="1:14" ht="12.75">
      <c r="A83" t="s">
        <v>51</v>
      </c>
      <c r="B83" t="s">
        <v>53</v>
      </c>
      <c r="C83">
        <v>0</v>
      </c>
      <c r="D83">
        <v>5</v>
      </c>
      <c r="E83">
        <v>0</v>
      </c>
      <c r="G83">
        <v>0</v>
      </c>
      <c r="H83">
        <v>0</v>
      </c>
      <c r="I83">
        <v>0</v>
      </c>
      <c r="K83" t="b">
        <f t="shared" si="4"/>
        <v>1</v>
      </c>
      <c r="L83" t="b">
        <f t="shared" si="5"/>
        <v>0</v>
      </c>
      <c r="M83" t="b">
        <f t="shared" si="6"/>
        <v>0</v>
      </c>
      <c r="N83" t="b">
        <f t="shared" si="7"/>
        <v>0</v>
      </c>
    </row>
    <row r="84" spans="1:14" ht="12.75">
      <c r="A84" t="s">
        <v>51</v>
      </c>
      <c r="B84" t="s">
        <v>54</v>
      </c>
      <c r="C84">
        <v>0</v>
      </c>
      <c r="D84">
        <v>9</v>
      </c>
      <c r="E84">
        <v>0</v>
      </c>
      <c r="G84">
        <v>0</v>
      </c>
      <c r="H84">
        <v>0</v>
      </c>
      <c r="I84">
        <v>0</v>
      </c>
      <c r="K84" t="b">
        <f t="shared" si="4"/>
        <v>1</v>
      </c>
      <c r="L84" t="b">
        <f t="shared" si="5"/>
        <v>0</v>
      </c>
      <c r="M84" t="b">
        <f t="shared" si="6"/>
        <v>0</v>
      </c>
      <c r="N84" t="b">
        <f t="shared" si="7"/>
        <v>0</v>
      </c>
    </row>
    <row r="85" spans="1:14" ht="12.75">
      <c r="A85" t="s">
        <v>51</v>
      </c>
      <c r="B85" t="s">
        <v>55</v>
      </c>
      <c r="C85">
        <v>0</v>
      </c>
      <c r="D85">
        <v>2</v>
      </c>
      <c r="E85">
        <v>0</v>
      </c>
      <c r="G85">
        <v>0</v>
      </c>
      <c r="H85">
        <v>0</v>
      </c>
      <c r="I85">
        <v>0</v>
      </c>
      <c r="K85" t="b">
        <f t="shared" si="4"/>
        <v>1</v>
      </c>
      <c r="L85" t="b">
        <f t="shared" si="5"/>
        <v>0</v>
      </c>
      <c r="M85" t="b">
        <f t="shared" si="6"/>
        <v>0</v>
      </c>
      <c r="N85" t="b">
        <f t="shared" si="7"/>
        <v>0</v>
      </c>
    </row>
    <row r="86" spans="1:14" ht="12.75">
      <c r="A86" t="s">
        <v>52</v>
      </c>
      <c r="B86" t="s">
        <v>56</v>
      </c>
      <c r="C86">
        <v>1</v>
      </c>
      <c r="D86">
        <v>0</v>
      </c>
      <c r="E86">
        <v>0</v>
      </c>
      <c r="G86">
        <v>0</v>
      </c>
      <c r="H86">
        <v>0</v>
      </c>
      <c r="I86">
        <v>0</v>
      </c>
      <c r="K86" t="b">
        <f t="shared" si="4"/>
        <v>1</v>
      </c>
      <c r="L86" t="b">
        <f t="shared" si="5"/>
        <v>0</v>
      </c>
      <c r="M86" t="b">
        <f t="shared" si="6"/>
        <v>0</v>
      </c>
      <c r="N86" t="b">
        <f t="shared" si="7"/>
        <v>0</v>
      </c>
    </row>
    <row r="87" spans="1:14" ht="12.75">
      <c r="A87" t="s">
        <v>52</v>
      </c>
      <c r="B87" t="s">
        <v>53</v>
      </c>
      <c r="C87">
        <v>1</v>
      </c>
      <c r="D87">
        <v>5</v>
      </c>
      <c r="E87">
        <v>0</v>
      </c>
      <c r="G87">
        <v>0</v>
      </c>
      <c r="H87">
        <v>0</v>
      </c>
      <c r="I87">
        <v>5</v>
      </c>
      <c r="K87" t="b">
        <f t="shared" si="4"/>
        <v>0</v>
      </c>
      <c r="L87" t="b">
        <f t="shared" si="5"/>
        <v>0</v>
      </c>
      <c r="M87" t="b">
        <f t="shared" si="6"/>
        <v>0</v>
      </c>
      <c r="N87" t="b">
        <f t="shared" si="7"/>
        <v>1</v>
      </c>
    </row>
    <row r="88" spans="1:14" ht="12.75">
      <c r="A88" t="s">
        <v>52</v>
      </c>
      <c r="B88" t="s">
        <v>54</v>
      </c>
      <c r="C88">
        <v>1</v>
      </c>
      <c r="D88">
        <v>9</v>
      </c>
      <c r="E88">
        <v>0</v>
      </c>
      <c r="G88">
        <v>0</v>
      </c>
      <c r="H88">
        <v>0</v>
      </c>
      <c r="I88">
        <v>9</v>
      </c>
      <c r="K88" t="b">
        <f t="shared" si="4"/>
        <v>0</v>
      </c>
      <c r="L88" t="b">
        <f t="shared" si="5"/>
        <v>0</v>
      </c>
      <c r="M88" t="b">
        <f t="shared" si="6"/>
        <v>0</v>
      </c>
      <c r="N88" t="b">
        <f t="shared" si="7"/>
        <v>1</v>
      </c>
    </row>
    <row r="89" spans="1:14" ht="12.75">
      <c r="A89" t="s">
        <v>52</v>
      </c>
      <c r="B89" t="s">
        <v>55</v>
      </c>
      <c r="C89">
        <v>1</v>
      </c>
      <c r="D89">
        <v>2</v>
      </c>
      <c r="E89">
        <v>0</v>
      </c>
      <c r="G89">
        <v>0</v>
      </c>
      <c r="H89">
        <v>0</v>
      </c>
      <c r="I89">
        <v>2</v>
      </c>
      <c r="K89" t="b">
        <f t="shared" si="4"/>
        <v>0</v>
      </c>
      <c r="L89" t="b">
        <f t="shared" si="5"/>
        <v>0</v>
      </c>
      <c r="M89" t="b">
        <f t="shared" si="6"/>
        <v>0</v>
      </c>
      <c r="N89" t="b">
        <f t="shared" si="7"/>
        <v>1</v>
      </c>
    </row>
    <row r="90" spans="1:14" ht="12.75">
      <c r="A90" t="s">
        <v>56</v>
      </c>
      <c r="B90" t="s">
        <v>53</v>
      </c>
      <c r="C90">
        <v>0</v>
      </c>
      <c r="D90">
        <v>5</v>
      </c>
      <c r="E90">
        <v>0</v>
      </c>
      <c r="G90">
        <v>0</v>
      </c>
      <c r="H90">
        <v>0</v>
      </c>
      <c r="I90">
        <v>0</v>
      </c>
      <c r="K90" t="b">
        <f t="shared" si="4"/>
        <v>1</v>
      </c>
      <c r="L90" t="b">
        <f t="shared" si="5"/>
        <v>0</v>
      </c>
      <c r="M90" t="b">
        <f t="shared" si="6"/>
        <v>0</v>
      </c>
      <c r="N90" t="b">
        <f t="shared" si="7"/>
        <v>0</v>
      </c>
    </row>
    <row r="91" spans="1:14" ht="12.75">
      <c r="A91" t="s">
        <v>56</v>
      </c>
      <c r="B91" t="s">
        <v>54</v>
      </c>
      <c r="C91">
        <v>0</v>
      </c>
      <c r="D91">
        <v>9</v>
      </c>
      <c r="E91">
        <v>0</v>
      </c>
      <c r="G91">
        <v>0</v>
      </c>
      <c r="H91">
        <v>0</v>
      </c>
      <c r="I91">
        <v>0</v>
      </c>
      <c r="K91" t="b">
        <f t="shared" si="4"/>
        <v>1</v>
      </c>
      <c r="L91" t="b">
        <f t="shared" si="5"/>
        <v>0</v>
      </c>
      <c r="M91" t="b">
        <f t="shared" si="6"/>
        <v>0</v>
      </c>
      <c r="N91" t="b">
        <f t="shared" si="7"/>
        <v>0</v>
      </c>
    </row>
    <row r="92" spans="1:14" ht="12.75">
      <c r="A92" t="s">
        <v>56</v>
      </c>
      <c r="B92" t="s">
        <v>55</v>
      </c>
      <c r="C92">
        <v>0</v>
      </c>
      <c r="D92">
        <v>2</v>
      </c>
      <c r="E92">
        <v>0</v>
      </c>
      <c r="G92">
        <v>0</v>
      </c>
      <c r="H92">
        <v>0</v>
      </c>
      <c r="I92">
        <v>0</v>
      </c>
      <c r="K92" t="b">
        <f t="shared" si="4"/>
        <v>1</v>
      </c>
      <c r="L92" t="b">
        <f t="shared" si="5"/>
        <v>0</v>
      </c>
      <c r="M92" t="b">
        <f t="shared" si="6"/>
        <v>0</v>
      </c>
      <c r="N92" t="b">
        <f t="shared" si="7"/>
        <v>0</v>
      </c>
    </row>
    <row r="93" spans="1:14" ht="12.75">
      <c r="A93" t="s">
        <v>53</v>
      </c>
      <c r="B93" t="s">
        <v>54</v>
      </c>
      <c r="C93">
        <v>5</v>
      </c>
      <c r="D93">
        <v>9</v>
      </c>
      <c r="E93">
        <v>2</v>
      </c>
      <c r="G93">
        <v>0.4</v>
      </c>
      <c r="H93">
        <v>0.2222222222222222</v>
      </c>
      <c r="I93">
        <v>1.8</v>
      </c>
      <c r="K93" t="b">
        <f t="shared" si="4"/>
        <v>0</v>
      </c>
      <c r="L93" t="b">
        <f t="shared" si="5"/>
        <v>0</v>
      </c>
      <c r="M93" t="b">
        <f t="shared" si="6"/>
        <v>0</v>
      </c>
      <c r="N93" t="b">
        <f t="shared" si="7"/>
        <v>1</v>
      </c>
    </row>
    <row r="94" spans="1:14" ht="12.75">
      <c r="A94" t="s">
        <v>53</v>
      </c>
      <c r="B94" t="s">
        <v>55</v>
      </c>
      <c r="C94">
        <v>5</v>
      </c>
      <c r="D94">
        <v>2</v>
      </c>
      <c r="E94">
        <v>0</v>
      </c>
      <c r="G94">
        <v>0</v>
      </c>
      <c r="H94">
        <v>0</v>
      </c>
      <c r="I94">
        <v>0.4</v>
      </c>
      <c r="K94" t="b">
        <f t="shared" si="4"/>
        <v>0</v>
      </c>
      <c r="L94" t="b">
        <f t="shared" si="5"/>
        <v>0</v>
      </c>
      <c r="M94" t="b">
        <f t="shared" si="6"/>
        <v>0</v>
      </c>
      <c r="N94" t="b">
        <f t="shared" si="7"/>
        <v>1</v>
      </c>
    </row>
    <row r="95" spans="1:14" ht="12.75">
      <c r="A95" t="s">
        <v>54</v>
      </c>
      <c r="B95" t="s">
        <v>55</v>
      </c>
      <c r="C95">
        <v>9</v>
      </c>
      <c r="D95">
        <v>2</v>
      </c>
      <c r="E95">
        <v>0</v>
      </c>
      <c r="G95">
        <v>0</v>
      </c>
      <c r="H95">
        <v>0</v>
      </c>
      <c r="I95">
        <v>0.2222222222222222</v>
      </c>
      <c r="K95" t="b">
        <f t="shared" si="4"/>
        <v>0</v>
      </c>
      <c r="L95" t="b">
        <f t="shared" si="5"/>
        <v>0</v>
      </c>
      <c r="M95" t="b">
        <f t="shared" si="6"/>
        <v>0</v>
      </c>
      <c r="N95" t="b">
        <f t="shared" si="7"/>
        <v>1</v>
      </c>
    </row>
    <row r="96" spans="1:14" ht="12.75">
      <c r="A96" t="s">
        <v>57</v>
      </c>
      <c r="B96" t="s">
        <v>58</v>
      </c>
      <c r="C96">
        <v>5</v>
      </c>
      <c r="D96">
        <v>1</v>
      </c>
      <c r="E96">
        <v>0</v>
      </c>
      <c r="G96">
        <v>0</v>
      </c>
      <c r="H96">
        <v>0</v>
      </c>
      <c r="I96">
        <v>0.2</v>
      </c>
      <c r="K96" t="b">
        <f t="shared" si="4"/>
        <v>0</v>
      </c>
      <c r="L96" t="b">
        <f t="shared" si="5"/>
        <v>0</v>
      </c>
      <c r="M96" t="b">
        <f t="shared" si="6"/>
        <v>0</v>
      </c>
      <c r="N96" t="b">
        <f t="shared" si="7"/>
        <v>1</v>
      </c>
    </row>
    <row r="97" spans="1:14" ht="12.75">
      <c r="A97" t="s">
        <v>57</v>
      </c>
      <c r="B97" t="s">
        <v>59</v>
      </c>
      <c r="C97">
        <v>5</v>
      </c>
      <c r="D97">
        <v>1</v>
      </c>
      <c r="E97">
        <v>0</v>
      </c>
      <c r="G97">
        <v>0</v>
      </c>
      <c r="H97">
        <v>0</v>
      </c>
      <c r="I97">
        <v>0.2</v>
      </c>
      <c r="K97" t="b">
        <f t="shared" si="4"/>
        <v>0</v>
      </c>
      <c r="L97" t="b">
        <f t="shared" si="5"/>
        <v>0</v>
      </c>
      <c r="M97" t="b">
        <f t="shared" si="6"/>
        <v>0</v>
      </c>
      <c r="N97" t="b">
        <f t="shared" si="7"/>
        <v>1</v>
      </c>
    </row>
    <row r="98" spans="1:14" ht="12.75">
      <c r="A98" t="s">
        <v>57</v>
      </c>
      <c r="B98" t="s">
        <v>60</v>
      </c>
      <c r="C98">
        <v>5</v>
      </c>
      <c r="D98">
        <v>12</v>
      </c>
      <c r="E98">
        <v>1</v>
      </c>
      <c r="G98">
        <v>0.2</v>
      </c>
      <c r="H98">
        <v>0.08333333333333333</v>
      </c>
      <c r="I98">
        <v>2.4</v>
      </c>
      <c r="K98" t="b">
        <f t="shared" si="4"/>
        <v>0</v>
      </c>
      <c r="L98" t="b">
        <f t="shared" si="5"/>
        <v>0</v>
      </c>
      <c r="M98" t="b">
        <f t="shared" si="6"/>
        <v>0</v>
      </c>
      <c r="N98" t="b">
        <f t="shared" si="7"/>
        <v>1</v>
      </c>
    </row>
    <row r="99" spans="1:14" ht="12.75">
      <c r="A99" t="s">
        <v>57</v>
      </c>
      <c r="B99" t="s">
        <v>61</v>
      </c>
      <c r="C99">
        <v>5</v>
      </c>
      <c r="D99">
        <v>4</v>
      </c>
      <c r="E99">
        <v>2</v>
      </c>
      <c r="G99">
        <v>0.4</v>
      </c>
      <c r="H99">
        <v>0.5</v>
      </c>
      <c r="I99">
        <v>0.8</v>
      </c>
      <c r="K99" t="b">
        <f t="shared" si="4"/>
        <v>0</v>
      </c>
      <c r="L99" t="b">
        <f t="shared" si="5"/>
        <v>0</v>
      </c>
      <c r="M99" t="b">
        <f t="shared" si="6"/>
        <v>0</v>
      </c>
      <c r="N99" t="b">
        <f t="shared" si="7"/>
        <v>1</v>
      </c>
    </row>
    <row r="100" spans="1:14" ht="12.75">
      <c r="A100" t="s">
        <v>58</v>
      </c>
      <c r="B100" t="s">
        <v>59</v>
      </c>
      <c r="C100">
        <v>1</v>
      </c>
      <c r="D100">
        <v>1</v>
      </c>
      <c r="E100">
        <v>0</v>
      </c>
      <c r="G100">
        <v>0</v>
      </c>
      <c r="H100">
        <v>0</v>
      </c>
      <c r="I100">
        <v>1</v>
      </c>
      <c r="K100" t="b">
        <f t="shared" si="4"/>
        <v>0</v>
      </c>
      <c r="L100" t="b">
        <f t="shared" si="5"/>
        <v>0</v>
      </c>
      <c r="M100" t="b">
        <f t="shared" si="6"/>
        <v>0</v>
      </c>
      <c r="N100" t="b">
        <f t="shared" si="7"/>
        <v>1</v>
      </c>
    </row>
    <row r="101" spans="1:14" ht="12.75">
      <c r="A101" t="s">
        <v>58</v>
      </c>
      <c r="B101" t="s">
        <v>60</v>
      </c>
      <c r="C101">
        <v>1</v>
      </c>
      <c r="D101">
        <v>12</v>
      </c>
      <c r="E101">
        <v>0</v>
      </c>
      <c r="G101">
        <v>0</v>
      </c>
      <c r="H101">
        <v>0</v>
      </c>
      <c r="I101">
        <v>12</v>
      </c>
      <c r="K101" t="b">
        <f t="shared" si="4"/>
        <v>0</v>
      </c>
      <c r="L101" t="b">
        <f t="shared" si="5"/>
        <v>0</v>
      </c>
      <c r="M101" t="b">
        <f t="shared" si="6"/>
        <v>0</v>
      </c>
      <c r="N101" t="b">
        <f t="shared" si="7"/>
        <v>1</v>
      </c>
    </row>
    <row r="102" spans="1:14" ht="12.75">
      <c r="A102" t="s">
        <v>58</v>
      </c>
      <c r="B102" t="s">
        <v>61</v>
      </c>
      <c r="C102">
        <v>1</v>
      </c>
      <c r="D102">
        <v>4</v>
      </c>
      <c r="E102">
        <v>0</v>
      </c>
      <c r="G102">
        <v>0</v>
      </c>
      <c r="H102">
        <v>0</v>
      </c>
      <c r="I102">
        <v>4</v>
      </c>
      <c r="K102" t="b">
        <f t="shared" si="4"/>
        <v>0</v>
      </c>
      <c r="L102" t="b">
        <f t="shared" si="5"/>
        <v>0</v>
      </c>
      <c r="M102" t="b">
        <f t="shared" si="6"/>
        <v>0</v>
      </c>
      <c r="N102" t="b">
        <f t="shared" si="7"/>
        <v>1</v>
      </c>
    </row>
    <row r="103" spans="1:14" ht="12.75">
      <c r="A103" t="s">
        <v>59</v>
      </c>
      <c r="B103" t="s">
        <v>60</v>
      </c>
      <c r="C103">
        <v>1</v>
      </c>
      <c r="D103">
        <v>12</v>
      </c>
      <c r="E103">
        <v>0</v>
      </c>
      <c r="G103">
        <v>0</v>
      </c>
      <c r="H103">
        <v>0</v>
      </c>
      <c r="I103">
        <v>12</v>
      </c>
      <c r="K103" t="b">
        <f t="shared" si="4"/>
        <v>0</v>
      </c>
      <c r="L103" t="b">
        <f t="shared" si="5"/>
        <v>0</v>
      </c>
      <c r="M103" t="b">
        <f t="shared" si="6"/>
        <v>0</v>
      </c>
      <c r="N103" t="b">
        <f t="shared" si="7"/>
        <v>1</v>
      </c>
    </row>
    <row r="104" spans="1:14" ht="12.75">
      <c r="A104" t="s">
        <v>59</v>
      </c>
      <c r="B104" t="s">
        <v>61</v>
      </c>
      <c r="C104">
        <v>1</v>
      </c>
      <c r="D104">
        <v>4</v>
      </c>
      <c r="E104">
        <v>0</v>
      </c>
      <c r="G104">
        <v>0</v>
      </c>
      <c r="H104">
        <v>0</v>
      </c>
      <c r="I104">
        <v>4</v>
      </c>
      <c r="K104" t="b">
        <f t="shared" si="4"/>
        <v>0</v>
      </c>
      <c r="L104" t="b">
        <f t="shared" si="5"/>
        <v>0</v>
      </c>
      <c r="M104" t="b">
        <f t="shared" si="6"/>
        <v>0</v>
      </c>
      <c r="N104" t="b">
        <f t="shared" si="7"/>
        <v>1</v>
      </c>
    </row>
    <row r="105" spans="1:14" ht="12.75">
      <c r="A105" t="s">
        <v>60</v>
      </c>
      <c r="B105" t="s">
        <v>61</v>
      </c>
      <c r="C105">
        <v>12</v>
      </c>
      <c r="D105">
        <v>4</v>
      </c>
      <c r="E105">
        <v>2</v>
      </c>
      <c r="G105">
        <v>0.16666666666666666</v>
      </c>
      <c r="H105">
        <v>0.5</v>
      </c>
      <c r="I105">
        <v>0.3333333333333333</v>
      </c>
      <c r="K105" t="b">
        <f t="shared" si="4"/>
        <v>0</v>
      </c>
      <c r="L105" t="b">
        <f t="shared" si="5"/>
        <v>0</v>
      </c>
      <c r="M105" t="b">
        <f t="shared" si="6"/>
        <v>0</v>
      </c>
      <c r="N105" t="b">
        <f t="shared" si="7"/>
        <v>1</v>
      </c>
    </row>
    <row r="106" spans="1:14" ht="12.75">
      <c r="A106" t="s">
        <v>62</v>
      </c>
      <c r="B106" t="s">
        <v>63</v>
      </c>
      <c r="C106">
        <v>12</v>
      </c>
      <c r="D106">
        <v>5</v>
      </c>
      <c r="E106">
        <v>4</v>
      </c>
      <c r="G106">
        <v>0.3333333333333333</v>
      </c>
      <c r="H106">
        <v>0.8</v>
      </c>
      <c r="I106">
        <v>0.4166666666666667</v>
      </c>
      <c r="K106" t="b">
        <f t="shared" si="4"/>
        <v>0</v>
      </c>
      <c r="L106" t="b">
        <f t="shared" si="5"/>
        <v>0</v>
      </c>
      <c r="M106" t="b">
        <f t="shared" si="6"/>
        <v>1</v>
      </c>
      <c r="N106" t="b">
        <f t="shared" si="7"/>
        <v>0</v>
      </c>
    </row>
    <row r="107" spans="1:14" ht="12.75">
      <c r="A107" t="s">
        <v>62</v>
      </c>
      <c r="B107" t="s">
        <v>64</v>
      </c>
      <c r="C107">
        <v>12</v>
      </c>
      <c r="D107">
        <v>38</v>
      </c>
      <c r="E107">
        <v>8</v>
      </c>
      <c r="G107">
        <v>0.6666666666666666</v>
      </c>
      <c r="H107">
        <v>0.21052631578947367</v>
      </c>
      <c r="I107">
        <v>3.1666666666666665</v>
      </c>
      <c r="K107" t="b">
        <f t="shared" si="4"/>
        <v>0</v>
      </c>
      <c r="L107" t="b">
        <f t="shared" si="5"/>
        <v>0</v>
      </c>
      <c r="M107" t="b">
        <f t="shared" si="6"/>
        <v>1</v>
      </c>
      <c r="N107" t="b">
        <f t="shared" si="7"/>
        <v>0</v>
      </c>
    </row>
    <row r="108" spans="1:14" ht="12.75">
      <c r="A108" t="s">
        <v>63</v>
      </c>
      <c r="B108" t="s">
        <v>64</v>
      </c>
      <c r="C108">
        <v>5</v>
      </c>
      <c r="D108">
        <v>38</v>
      </c>
      <c r="E108">
        <v>4</v>
      </c>
      <c r="G108">
        <v>0.8</v>
      </c>
      <c r="H108">
        <v>0.10526315789473684</v>
      </c>
      <c r="I108">
        <v>7.6</v>
      </c>
      <c r="K108" t="b">
        <f t="shared" si="4"/>
        <v>0</v>
      </c>
      <c r="L108" t="b">
        <f t="shared" si="5"/>
        <v>0</v>
      </c>
      <c r="M108" t="b">
        <f t="shared" si="6"/>
        <v>1</v>
      </c>
      <c r="N108" t="b">
        <f t="shared" si="7"/>
        <v>0</v>
      </c>
    </row>
    <row r="109" spans="1:14" ht="12.75">
      <c r="A109" t="s">
        <v>65</v>
      </c>
      <c r="B109" t="s">
        <v>66</v>
      </c>
      <c r="C109">
        <v>2</v>
      </c>
      <c r="D109">
        <v>0</v>
      </c>
      <c r="E109">
        <v>0</v>
      </c>
      <c r="G109">
        <v>0</v>
      </c>
      <c r="H109">
        <v>0</v>
      </c>
      <c r="I109">
        <v>0</v>
      </c>
      <c r="K109" t="b">
        <f t="shared" si="4"/>
        <v>1</v>
      </c>
      <c r="L109" t="b">
        <f t="shared" si="5"/>
        <v>0</v>
      </c>
      <c r="M109" t="b">
        <f t="shared" si="6"/>
        <v>0</v>
      </c>
      <c r="N109" t="b">
        <f t="shared" si="7"/>
        <v>0</v>
      </c>
    </row>
    <row r="110" spans="1:14" ht="12.75">
      <c r="A110" t="s">
        <v>67</v>
      </c>
      <c r="B110" t="s">
        <v>68</v>
      </c>
      <c r="C110">
        <v>18</v>
      </c>
      <c r="D110">
        <v>27</v>
      </c>
      <c r="E110">
        <v>15</v>
      </c>
      <c r="G110">
        <v>0.8333333333333334</v>
      </c>
      <c r="H110">
        <v>0.5555555555555556</v>
      </c>
      <c r="I110">
        <v>1.5</v>
      </c>
      <c r="K110" t="b">
        <f t="shared" si="4"/>
        <v>0</v>
      </c>
      <c r="L110" t="b">
        <f t="shared" si="5"/>
        <v>0</v>
      </c>
      <c r="M110" t="b">
        <f t="shared" si="6"/>
        <v>0</v>
      </c>
      <c r="N110" t="b">
        <f t="shared" si="7"/>
        <v>1</v>
      </c>
    </row>
    <row r="111" spans="1:14" ht="12.75">
      <c r="A111" t="s">
        <v>67</v>
      </c>
      <c r="B111" t="s">
        <v>69</v>
      </c>
      <c r="C111">
        <v>18</v>
      </c>
      <c r="D111">
        <v>0</v>
      </c>
      <c r="E111">
        <v>0</v>
      </c>
      <c r="G111">
        <v>0</v>
      </c>
      <c r="H111">
        <v>0</v>
      </c>
      <c r="I111">
        <v>0</v>
      </c>
      <c r="K111" t="b">
        <f t="shared" si="4"/>
        <v>1</v>
      </c>
      <c r="L111" t="b">
        <f t="shared" si="5"/>
        <v>0</v>
      </c>
      <c r="M111" t="b">
        <f t="shared" si="6"/>
        <v>0</v>
      </c>
      <c r="N111" t="b">
        <f t="shared" si="7"/>
        <v>0</v>
      </c>
    </row>
    <row r="112" spans="1:14" ht="12.75">
      <c r="A112" t="s">
        <v>68</v>
      </c>
      <c r="B112" t="s">
        <v>69</v>
      </c>
      <c r="C112">
        <v>27</v>
      </c>
      <c r="D112">
        <v>0</v>
      </c>
      <c r="E112">
        <v>0</v>
      </c>
      <c r="G112">
        <v>0</v>
      </c>
      <c r="H112">
        <v>0</v>
      </c>
      <c r="I112">
        <v>0</v>
      </c>
      <c r="K112" t="b">
        <f t="shared" si="4"/>
        <v>1</v>
      </c>
      <c r="L112" t="b">
        <f t="shared" si="5"/>
        <v>0</v>
      </c>
      <c r="M112" t="b">
        <f t="shared" si="6"/>
        <v>0</v>
      </c>
      <c r="N112" t="b">
        <f t="shared" si="7"/>
        <v>0</v>
      </c>
    </row>
    <row r="113" spans="1:14" ht="12.75">
      <c r="A113" t="s">
        <v>70</v>
      </c>
      <c r="B113" t="s">
        <v>71</v>
      </c>
      <c r="C113">
        <v>0</v>
      </c>
      <c r="D113">
        <v>3</v>
      </c>
      <c r="E113">
        <v>0</v>
      </c>
      <c r="G113">
        <v>0</v>
      </c>
      <c r="H113">
        <v>0</v>
      </c>
      <c r="I113">
        <v>0</v>
      </c>
      <c r="K113" t="b">
        <f t="shared" si="4"/>
        <v>1</v>
      </c>
      <c r="L113" t="b">
        <f t="shared" si="5"/>
        <v>0</v>
      </c>
      <c r="M113" t="b">
        <f t="shared" si="6"/>
        <v>0</v>
      </c>
      <c r="N113" t="b">
        <f t="shared" si="7"/>
        <v>0</v>
      </c>
    </row>
    <row r="114" spans="1:14" ht="12.75">
      <c r="A114" t="s">
        <v>72</v>
      </c>
      <c r="B114" t="s">
        <v>71</v>
      </c>
      <c r="C114">
        <v>0</v>
      </c>
      <c r="D114">
        <v>3</v>
      </c>
      <c r="E114">
        <v>0</v>
      </c>
      <c r="G114">
        <v>0</v>
      </c>
      <c r="H114">
        <v>0</v>
      </c>
      <c r="I114">
        <v>0</v>
      </c>
      <c r="K114" t="b">
        <f t="shared" si="4"/>
        <v>1</v>
      </c>
      <c r="L114" t="b">
        <f t="shared" si="5"/>
        <v>0</v>
      </c>
      <c r="M114" t="b">
        <f t="shared" si="6"/>
        <v>0</v>
      </c>
      <c r="N114" t="b">
        <f t="shared" si="7"/>
        <v>0</v>
      </c>
    </row>
    <row r="115" spans="1:14" ht="12.75">
      <c r="A115" t="s">
        <v>73</v>
      </c>
      <c r="B115" t="s">
        <v>71</v>
      </c>
      <c r="C115">
        <v>0</v>
      </c>
      <c r="D115">
        <v>3</v>
      </c>
      <c r="E115">
        <v>0</v>
      </c>
      <c r="G115">
        <v>0</v>
      </c>
      <c r="H115">
        <v>0</v>
      </c>
      <c r="I115">
        <v>0</v>
      </c>
      <c r="K115" t="b">
        <f t="shared" si="4"/>
        <v>1</v>
      </c>
      <c r="L115" t="b">
        <f t="shared" si="5"/>
        <v>0</v>
      </c>
      <c r="M115" t="b">
        <f t="shared" si="6"/>
        <v>0</v>
      </c>
      <c r="N115" t="b">
        <f t="shared" si="7"/>
        <v>0</v>
      </c>
    </row>
    <row r="116" spans="1:14" ht="12.75">
      <c r="A116" t="s">
        <v>74</v>
      </c>
      <c r="B116" t="s">
        <v>71</v>
      </c>
      <c r="C116">
        <v>0</v>
      </c>
      <c r="D116">
        <v>3</v>
      </c>
      <c r="E116">
        <v>0</v>
      </c>
      <c r="G116">
        <v>0</v>
      </c>
      <c r="H116">
        <v>0</v>
      </c>
      <c r="I116">
        <v>0</v>
      </c>
      <c r="K116" t="b">
        <f t="shared" si="4"/>
        <v>1</v>
      </c>
      <c r="L116" t="b">
        <f t="shared" si="5"/>
        <v>0</v>
      </c>
      <c r="M116" t="b">
        <f t="shared" si="6"/>
        <v>0</v>
      </c>
      <c r="N116" t="b">
        <f t="shared" si="7"/>
        <v>0</v>
      </c>
    </row>
    <row r="117" spans="1:14" ht="12.75">
      <c r="A117" t="s">
        <v>75</v>
      </c>
      <c r="B117" t="s">
        <v>76</v>
      </c>
      <c r="C117">
        <v>4</v>
      </c>
      <c r="D117">
        <v>12</v>
      </c>
      <c r="E117">
        <v>1</v>
      </c>
      <c r="G117">
        <v>0.25</v>
      </c>
      <c r="H117">
        <v>0.08333333333333333</v>
      </c>
      <c r="I117">
        <v>3</v>
      </c>
      <c r="K117" t="b">
        <f t="shared" si="4"/>
        <v>0</v>
      </c>
      <c r="L117" t="b">
        <f t="shared" si="5"/>
        <v>0</v>
      </c>
      <c r="M117" t="b">
        <f t="shared" si="6"/>
        <v>0</v>
      </c>
      <c r="N117" t="b">
        <f t="shared" si="7"/>
        <v>1</v>
      </c>
    </row>
    <row r="118" spans="1:14" ht="12.75">
      <c r="A118" t="s">
        <v>77</v>
      </c>
      <c r="B118" t="s">
        <v>78</v>
      </c>
      <c r="C118">
        <v>2</v>
      </c>
      <c r="D118">
        <v>3</v>
      </c>
      <c r="E118">
        <v>2</v>
      </c>
      <c r="G118">
        <v>1</v>
      </c>
      <c r="H118">
        <v>0.6666666666666666</v>
      </c>
      <c r="I118">
        <v>1.5</v>
      </c>
      <c r="K118" t="b">
        <f t="shared" si="4"/>
        <v>0</v>
      </c>
      <c r="L118" t="b">
        <f t="shared" si="5"/>
        <v>1</v>
      </c>
      <c r="M118" t="b">
        <f t="shared" si="6"/>
        <v>0</v>
      </c>
      <c r="N118" t="b">
        <f t="shared" si="7"/>
        <v>0</v>
      </c>
    </row>
    <row r="119" spans="1:14" ht="12.75">
      <c r="A119" t="s">
        <v>77</v>
      </c>
      <c r="B119" t="s">
        <v>79</v>
      </c>
      <c r="C119">
        <v>2</v>
      </c>
      <c r="D119">
        <v>0</v>
      </c>
      <c r="E119">
        <v>0</v>
      </c>
      <c r="G119">
        <v>0</v>
      </c>
      <c r="H119">
        <v>0</v>
      </c>
      <c r="I119">
        <v>0</v>
      </c>
      <c r="K119" t="b">
        <f t="shared" si="4"/>
        <v>1</v>
      </c>
      <c r="L119" t="b">
        <f t="shared" si="5"/>
        <v>0</v>
      </c>
      <c r="M119" t="b">
        <f t="shared" si="6"/>
        <v>0</v>
      </c>
      <c r="N119" t="b">
        <f t="shared" si="7"/>
        <v>0</v>
      </c>
    </row>
    <row r="120" spans="1:14" ht="12.75">
      <c r="A120" t="s">
        <v>78</v>
      </c>
      <c r="B120" t="s">
        <v>79</v>
      </c>
      <c r="C120">
        <v>3</v>
      </c>
      <c r="D120">
        <v>0</v>
      </c>
      <c r="E120">
        <v>0</v>
      </c>
      <c r="G120">
        <v>0</v>
      </c>
      <c r="H120">
        <v>0</v>
      </c>
      <c r="I120">
        <v>0</v>
      </c>
      <c r="K120" t="b">
        <f t="shared" si="4"/>
        <v>1</v>
      </c>
      <c r="L120" t="b">
        <f t="shared" si="5"/>
        <v>0</v>
      </c>
      <c r="M120" t="b">
        <f t="shared" si="6"/>
        <v>0</v>
      </c>
      <c r="N120" t="b">
        <f t="shared" si="7"/>
        <v>0</v>
      </c>
    </row>
    <row r="121" spans="1:14" ht="12.75">
      <c r="A121" t="s">
        <v>80</v>
      </c>
      <c r="B121" t="s">
        <v>81</v>
      </c>
      <c r="C121">
        <v>54</v>
      </c>
      <c r="D121">
        <v>0</v>
      </c>
      <c r="E121">
        <v>0</v>
      </c>
      <c r="G121">
        <v>0</v>
      </c>
      <c r="H121">
        <v>0</v>
      </c>
      <c r="I121">
        <v>0</v>
      </c>
      <c r="K121" t="b">
        <f t="shared" si="4"/>
        <v>1</v>
      </c>
      <c r="L121" t="b">
        <f t="shared" si="5"/>
        <v>0</v>
      </c>
      <c r="M121" t="b">
        <f t="shared" si="6"/>
        <v>0</v>
      </c>
      <c r="N121" t="b">
        <f t="shared" si="7"/>
        <v>0</v>
      </c>
    </row>
    <row r="122" spans="1:14" ht="12.75">
      <c r="A122" t="s">
        <v>82</v>
      </c>
      <c r="B122" t="s">
        <v>83</v>
      </c>
      <c r="C122">
        <v>1</v>
      </c>
      <c r="D122">
        <v>2</v>
      </c>
      <c r="E122">
        <v>1</v>
      </c>
      <c r="G122">
        <v>1</v>
      </c>
      <c r="H122">
        <v>0.5</v>
      </c>
      <c r="I122">
        <v>2</v>
      </c>
      <c r="K122" t="b">
        <f t="shared" si="4"/>
        <v>0</v>
      </c>
      <c r="L122" t="b">
        <f t="shared" si="5"/>
        <v>0</v>
      </c>
      <c r="M122" t="b">
        <f t="shared" si="6"/>
        <v>1</v>
      </c>
      <c r="N122" t="b">
        <f t="shared" si="7"/>
        <v>0</v>
      </c>
    </row>
    <row r="123" spans="1:14" ht="12.75">
      <c r="A123" t="s">
        <v>82</v>
      </c>
      <c r="B123" t="s">
        <v>84</v>
      </c>
      <c r="C123">
        <v>1</v>
      </c>
      <c r="D123">
        <v>19</v>
      </c>
      <c r="E123">
        <v>1</v>
      </c>
      <c r="G123">
        <v>1</v>
      </c>
      <c r="H123">
        <v>0.05263157894736842</v>
      </c>
      <c r="I123">
        <v>19</v>
      </c>
      <c r="K123" t="b">
        <f t="shared" si="4"/>
        <v>0</v>
      </c>
      <c r="L123" t="b">
        <f t="shared" si="5"/>
        <v>0</v>
      </c>
      <c r="M123" t="b">
        <f t="shared" si="6"/>
        <v>1</v>
      </c>
      <c r="N123" t="b">
        <f t="shared" si="7"/>
        <v>0</v>
      </c>
    </row>
    <row r="124" spans="1:14" ht="12.75">
      <c r="A124" t="s">
        <v>82</v>
      </c>
      <c r="B124" t="s">
        <v>85</v>
      </c>
      <c r="C124">
        <v>1</v>
      </c>
      <c r="D124">
        <v>8</v>
      </c>
      <c r="E124">
        <v>1</v>
      </c>
      <c r="G124">
        <v>1</v>
      </c>
      <c r="H124">
        <v>0.125</v>
      </c>
      <c r="I124">
        <v>8</v>
      </c>
      <c r="K124" t="b">
        <f t="shared" si="4"/>
        <v>0</v>
      </c>
      <c r="L124" t="b">
        <f t="shared" si="5"/>
        <v>0</v>
      </c>
      <c r="M124" t="b">
        <f t="shared" si="6"/>
        <v>1</v>
      </c>
      <c r="N124" t="b">
        <f t="shared" si="7"/>
        <v>0</v>
      </c>
    </row>
    <row r="125" spans="1:14" ht="12.75">
      <c r="A125" t="s">
        <v>83</v>
      </c>
      <c r="B125" t="s">
        <v>84</v>
      </c>
      <c r="C125">
        <v>2</v>
      </c>
      <c r="D125">
        <v>19</v>
      </c>
      <c r="E125">
        <v>2</v>
      </c>
      <c r="G125">
        <v>1</v>
      </c>
      <c r="H125">
        <v>0.10526315789473684</v>
      </c>
      <c r="I125">
        <v>9.5</v>
      </c>
      <c r="K125" t="b">
        <f t="shared" si="4"/>
        <v>0</v>
      </c>
      <c r="L125" t="b">
        <f t="shared" si="5"/>
        <v>0</v>
      </c>
      <c r="M125" t="b">
        <f t="shared" si="6"/>
        <v>1</v>
      </c>
      <c r="N125" t="b">
        <f t="shared" si="7"/>
        <v>0</v>
      </c>
    </row>
    <row r="126" spans="1:14" ht="12.75">
      <c r="A126" t="s">
        <v>83</v>
      </c>
      <c r="B126" t="s">
        <v>85</v>
      </c>
      <c r="C126">
        <v>2</v>
      </c>
      <c r="D126">
        <v>8</v>
      </c>
      <c r="E126">
        <v>2</v>
      </c>
      <c r="G126">
        <v>1</v>
      </c>
      <c r="H126">
        <v>0.25</v>
      </c>
      <c r="I126">
        <v>4</v>
      </c>
      <c r="K126" t="b">
        <f t="shared" si="4"/>
        <v>0</v>
      </c>
      <c r="L126" t="b">
        <f t="shared" si="5"/>
        <v>0</v>
      </c>
      <c r="M126" t="b">
        <f t="shared" si="6"/>
        <v>1</v>
      </c>
      <c r="N126" t="b">
        <f t="shared" si="7"/>
        <v>0</v>
      </c>
    </row>
    <row r="127" spans="1:14" ht="12.75">
      <c r="A127" t="s">
        <v>84</v>
      </c>
      <c r="B127" t="s">
        <v>85</v>
      </c>
      <c r="C127">
        <v>19</v>
      </c>
      <c r="D127">
        <v>8</v>
      </c>
      <c r="E127">
        <v>8</v>
      </c>
      <c r="G127">
        <v>0.42105263157894735</v>
      </c>
      <c r="H127">
        <v>1</v>
      </c>
      <c r="I127">
        <v>0.42105263157894735</v>
      </c>
      <c r="K127" t="b">
        <f t="shared" si="4"/>
        <v>0</v>
      </c>
      <c r="L127" t="b">
        <f t="shared" si="5"/>
        <v>0</v>
      </c>
      <c r="M127" t="b">
        <f t="shared" si="6"/>
        <v>1</v>
      </c>
      <c r="N127" t="b">
        <f t="shared" si="7"/>
        <v>0</v>
      </c>
    </row>
    <row r="128" spans="1:14" ht="12.75">
      <c r="A128" t="s">
        <v>86</v>
      </c>
      <c r="B128" t="s">
        <v>87</v>
      </c>
      <c r="C128">
        <v>1</v>
      </c>
      <c r="D128">
        <v>7</v>
      </c>
      <c r="E128">
        <v>1</v>
      </c>
      <c r="G128">
        <v>1</v>
      </c>
      <c r="H128">
        <v>0.14285714285714285</v>
      </c>
      <c r="I128">
        <v>7</v>
      </c>
      <c r="K128" t="b">
        <f t="shared" si="4"/>
        <v>0</v>
      </c>
      <c r="L128" t="b">
        <f t="shared" si="5"/>
        <v>0</v>
      </c>
      <c r="M128" t="b">
        <f t="shared" si="6"/>
        <v>1</v>
      </c>
      <c r="N128" t="b">
        <f t="shared" si="7"/>
        <v>0</v>
      </c>
    </row>
    <row r="129" spans="1:14" ht="12.75">
      <c r="A129" t="s">
        <v>88</v>
      </c>
      <c r="B129" t="s">
        <v>89</v>
      </c>
      <c r="C129">
        <v>77</v>
      </c>
      <c r="D129">
        <v>134</v>
      </c>
      <c r="E129">
        <v>71</v>
      </c>
      <c r="G129">
        <v>0.922077922077922</v>
      </c>
      <c r="H129">
        <v>0.5298507462686567</v>
      </c>
      <c r="I129">
        <v>1.7402597402597402</v>
      </c>
      <c r="K129" t="b">
        <f t="shared" si="4"/>
        <v>0</v>
      </c>
      <c r="L129" t="b">
        <f t="shared" si="5"/>
        <v>0</v>
      </c>
      <c r="M129" t="b">
        <f t="shared" si="6"/>
        <v>1</v>
      </c>
      <c r="N129" t="b">
        <f t="shared" si="7"/>
        <v>0</v>
      </c>
    </row>
    <row r="130" spans="1:14" ht="12.75">
      <c r="A130" t="s">
        <v>88</v>
      </c>
      <c r="B130" t="s">
        <v>90</v>
      </c>
      <c r="C130">
        <v>77</v>
      </c>
      <c r="D130">
        <v>33</v>
      </c>
      <c r="E130">
        <v>10</v>
      </c>
      <c r="G130">
        <v>0.12987012987012986</v>
      </c>
      <c r="H130">
        <v>0.30303030303030304</v>
      </c>
      <c r="I130">
        <v>0.42857142857142855</v>
      </c>
      <c r="K130" t="b">
        <f t="shared" si="4"/>
        <v>0</v>
      </c>
      <c r="L130" t="b">
        <f t="shared" si="5"/>
        <v>0</v>
      </c>
      <c r="M130" t="b">
        <f t="shared" si="6"/>
        <v>0</v>
      </c>
      <c r="N130" t="b">
        <f t="shared" si="7"/>
        <v>1</v>
      </c>
    </row>
    <row r="131" spans="1:14" ht="12.75">
      <c r="A131" t="s">
        <v>89</v>
      </c>
      <c r="B131" t="s">
        <v>90</v>
      </c>
      <c r="C131">
        <v>134</v>
      </c>
      <c r="D131">
        <v>33</v>
      </c>
      <c r="E131">
        <v>18</v>
      </c>
      <c r="G131">
        <v>0.13432835820895522</v>
      </c>
      <c r="H131">
        <v>0.5454545454545454</v>
      </c>
      <c r="I131">
        <v>0.2462686567164179</v>
      </c>
      <c r="K131" t="b">
        <f aca="true" t="shared" si="8" ref="K131:K194">OR(C131=0,D131=0)</f>
        <v>0</v>
      </c>
      <c r="L131" t="b">
        <f aca="true" t="shared" si="9" ref="L131:L194">AND($G131&gt;0.66,$H131&gt;0.66,(AND($I131&gt;=0.66,$I131&lt;=1.5)))</f>
        <v>0</v>
      </c>
      <c r="M131" t="b">
        <f aca="true" t="shared" si="10" ref="M131:M194">AND(OR($G131&gt;0.66,$H131&gt;0.66),OR($I131&lt;0.66,$I131&gt;1.5))</f>
        <v>0</v>
      </c>
      <c r="N131" t="b">
        <f aca="true" t="shared" si="11" ref="N131:N194">AND(K131=FALSE,L131=FALSE,M131=FALSE)</f>
        <v>1</v>
      </c>
    </row>
    <row r="132" spans="1:14" ht="12.75">
      <c r="A132" t="s">
        <v>91</v>
      </c>
      <c r="B132" t="s">
        <v>92</v>
      </c>
      <c r="C132">
        <v>3</v>
      </c>
      <c r="D132">
        <v>0</v>
      </c>
      <c r="E132">
        <v>0</v>
      </c>
      <c r="G132">
        <v>0</v>
      </c>
      <c r="H132">
        <v>0</v>
      </c>
      <c r="I132">
        <v>0</v>
      </c>
      <c r="K132" t="b">
        <f t="shared" si="8"/>
        <v>1</v>
      </c>
      <c r="L132" t="b">
        <f t="shared" si="9"/>
        <v>0</v>
      </c>
      <c r="M132" t="b">
        <f t="shared" si="10"/>
        <v>0</v>
      </c>
      <c r="N132" t="b">
        <f t="shared" si="11"/>
        <v>0</v>
      </c>
    </row>
    <row r="133" spans="1:14" ht="12.75">
      <c r="A133" t="s">
        <v>93</v>
      </c>
      <c r="B133" t="s">
        <v>94</v>
      </c>
      <c r="C133">
        <v>0</v>
      </c>
      <c r="D133">
        <v>1</v>
      </c>
      <c r="E133">
        <v>0</v>
      </c>
      <c r="G133">
        <v>0</v>
      </c>
      <c r="H133">
        <v>0</v>
      </c>
      <c r="I133">
        <v>0</v>
      </c>
      <c r="K133" t="b">
        <f t="shared" si="8"/>
        <v>1</v>
      </c>
      <c r="L133" t="b">
        <f t="shared" si="9"/>
        <v>0</v>
      </c>
      <c r="M133" t="b">
        <f t="shared" si="10"/>
        <v>0</v>
      </c>
      <c r="N133" t="b">
        <f t="shared" si="11"/>
        <v>0</v>
      </c>
    </row>
    <row r="134" spans="1:14" ht="12.75">
      <c r="A134" t="s">
        <v>95</v>
      </c>
      <c r="B134" t="s">
        <v>94</v>
      </c>
      <c r="C134">
        <v>0</v>
      </c>
      <c r="D134">
        <v>1</v>
      </c>
      <c r="E134">
        <v>0</v>
      </c>
      <c r="G134">
        <v>0</v>
      </c>
      <c r="H134">
        <v>0</v>
      </c>
      <c r="I134">
        <v>0</v>
      </c>
      <c r="K134" t="b">
        <f t="shared" si="8"/>
        <v>1</v>
      </c>
      <c r="L134" t="b">
        <f t="shared" si="9"/>
        <v>0</v>
      </c>
      <c r="M134" t="b">
        <f t="shared" si="10"/>
        <v>0</v>
      </c>
      <c r="N134" t="b">
        <f t="shared" si="11"/>
        <v>0</v>
      </c>
    </row>
    <row r="135" spans="1:14" ht="12.75">
      <c r="A135" t="s">
        <v>96</v>
      </c>
      <c r="B135" t="s">
        <v>97</v>
      </c>
      <c r="C135">
        <v>9</v>
      </c>
      <c r="D135">
        <v>0</v>
      </c>
      <c r="E135">
        <v>0</v>
      </c>
      <c r="G135">
        <v>0</v>
      </c>
      <c r="H135">
        <v>0</v>
      </c>
      <c r="I135">
        <v>0</v>
      </c>
      <c r="K135" t="b">
        <f t="shared" si="8"/>
        <v>1</v>
      </c>
      <c r="L135" t="b">
        <f t="shared" si="9"/>
        <v>0</v>
      </c>
      <c r="M135" t="b">
        <f t="shared" si="10"/>
        <v>0</v>
      </c>
      <c r="N135" t="b">
        <f t="shared" si="11"/>
        <v>0</v>
      </c>
    </row>
    <row r="136" spans="1:14" ht="12.75">
      <c r="A136" t="s">
        <v>98</v>
      </c>
      <c r="B136" t="s">
        <v>99</v>
      </c>
      <c r="C136">
        <v>7</v>
      </c>
      <c r="D136">
        <v>3</v>
      </c>
      <c r="E136">
        <v>2</v>
      </c>
      <c r="G136">
        <v>0.2857142857142857</v>
      </c>
      <c r="H136">
        <v>0.6666666666666666</v>
      </c>
      <c r="I136">
        <v>0.42857142857142855</v>
      </c>
      <c r="K136" t="b">
        <f t="shared" si="8"/>
        <v>0</v>
      </c>
      <c r="L136" t="b">
        <f t="shared" si="9"/>
        <v>0</v>
      </c>
      <c r="M136" t="b">
        <f t="shared" si="10"/>
        <v>1</v>
      </c>
      <c r="N136" t="b">
        <f t="shared" si="11"/>
        <v>0</v>
      </c>
    </row>
    <row r="137" spans="1:14" ht="12.75">
      <c r="A137" t="s">
        <v>98</v>
      </c>
      <c r="B137" t="s">
        <v>100</v>
      </c>
      <c r="C137">
        <v>7</v>
      </c>
      <c r="D137">
        <v>3</v>
      </c>
      <c r="E137">
        <v>0</v>
      </c>
      <c r="G137">
        <v>0</v>
      </c>
      <c r="H137">
        <v>0</v>
      </c>
      <c r="I137">
        <v>0.42857142857142855</v>
      </c>
      <c r="K137" t="b">
        <f t="shared" si="8"/>
        <v>0</v>
      </c>
      <c r="L137" t="b">
        <f t="shared" si="9"/>
        <v>0</v>
      </c>
      <c r="M137" t="b">
        <f t="shared" si="10"/>
        <v>0</v>
      </c>
      <c r="N137" t="b">
        <f t="shared" si="11"/>
        <v>1</v>
      </c>
    </row>
    <row r="138" spans="1:14" ht="12.75">
      <c r="A138" t="s">
        <v>99</v>
      </c>
      <c r="B138" t="s">
        <v>100</v>
      </c>
      <c r="C138">
        <v>3</v>
      </c>
      <c r="D138">
        <v>3</v>
      </c>
      <c r="E138">
        <v>0</v>
      </c>
      <c r="G138">
        <v>0</v>
      </c>
      <c r="H138">
        <v>0</v>
      </c>
      <c r="I138">
        <v>1</v>
      </c>
      <c r="K138" t="b">
        <f t="shared" si="8"/>
        <v>0</v>
      </c>
      <c r="L138" t="b">
        <f t="shared" si="9"/>
        <v>0</v>
      </c>
      <c r="M138" t="b">
        <f t="shared" si="10"/>
        <v>0</v>
      </c>
      <c r="N138" t="b">
        <f t="shared" si="11"/>
        <v>1</v>
      </c>
    </row>
    <row r="139" spans="1:14" ht="12.75">
      <c r="A139" t="s">
        <v>101</v>
      </c>
      <c r="B139" t="s">
        <v>102</v>
      </c>
      <c r="C139">
        <v>0</v>
      </c>
      <c r="D139">
        <v>1</v>
      </c>
      <c r="E139">
        <v>0</v>
      </c>
      <c r="G139">
        <v>0</v>
      </c>
      <c r="H139">
        <v>0</v>
      </c>
      <c r="I139">
        <v>0</v>
      </c>
      <c r="K139" t="b">
        <f t="shared" si="8"/>
        <v>1</v>
      </c>
      <c r="L139" t="b">
        <f t="shared" si="9"/>
        <v>0</v>
      </c>
      <c r="M139" t="b">
        <f t="shared" si="10"/>
        <v>0</v>
      </c>
      <c r="N139" t="b">
        <f t="shared" si="11"/>
        <v>0</v>
      </c>
    </row>
    <row r="140" spans="1:14" ht="12.75">
      <c r="A140" t="s">
        <v>103</v>
      </c>
      <c r="B140" t="s">
        <v>102</v>
      </c>
      <c r="C140">
        <v>0</v>
      </c>
      <c r="D140">
        <v>1</v>
      </c>
      <c r="E140">
        <v>0</v>
      </c>
      <c r="G140">
        <v>0</v>
      </c>
      <c r="H140">
        <v>0</v>
      </c>
      <c r="I140">
        <v>0</v>
      </c>
      <c r="K140" t="b">
        <f t="shared" si="8"/>
        <v>1</v>
      </c>
      <c r="L140" t="b">
        <f t="shared" si="9"/>
        <v>0</v>
      </c>
      <c r="M140" t="b">
        <f t="shared" si="10"/>
        <v>0</v>
      </c>
      <c r="N140" t="b">
        <f t="shared" si="11"/>
        <v>0</v>
      </c>
    </row>
    <row r="141" spans="1:14" ht="12.75">
      <c r="A141" t="s">
        <v>104</v>
      </c>
      <c r="B141" t="s">
        <v>102</v>
      </c>
      <c r="C141">
        <v>0</v>
      </c>
      <c r="D141">
        <v>1</v>
      </c>
      <c r="E141">
        <v>0</v>
      </c>
      <c r="G141">
        <v>0</v>
      </c>
      <c r="H141">
        <v>0</v>
      </c>
      <c r="I141">
        <v>0</v>
      </c>
      <c r="K141" t="b">
        <f t="shared" si="8"/>
        <v>1</v>
      </c>
      <c r="L141" t="b">
        <f t="shared" si="9"/>
        <v>0</v>
      </c>
      <c r="M141" t="b">
        <f t="shared" si="10"/>
        <v>0</v>
      </c>
      <c r="N141" t="b">
        <f t="shared" si="11"/>
        <v>0</v>
      </c>
    </row>
    <row r="142" spans="1:14" ht="12.75">
      <c r="A142" t="s">
        <v>105</v>
      </c>
      <c r="B142" t="s">
        <v>106</v>
      </c>
      <c r="C142">
        <v>0</v>
      </c>
      <c r="D142">
        <v>44</v>
      </c>
      <c r="E142">
        <v>0</v>
      </c>
      <c r="G142">
        <v>0</v>
      </c>
      <c r="H142">
        <v>0</v>
      </c>
      <c r="I142">
        <v>0</v>
      </c>
      <c r="K142" t="b">
        <f t="shared" si="8"/>
        <v>1</v>
      </c>
      <c r="L142" t="b">
        <f t="shared" si="9"/>
        <v>0</v>
      </c>
      <c r="M142" t="b">
        <f t="shared" si="10"/>
        <v>0</v>
      </c>
      <c r="N142" t="b">
        <f t="shared" si="11"/>
        <v>0</v>
      </c>
    </row>
    <row r="143" spans="1:14" ht="12.75">
      <c r="A143" t="s">
        <v>105</v>
      </c>
      <c r="B143" t="s">
        <v>107</v>
      </c>
      <c r="C143">
        <v>0</v>
      </c>
      <c r="D143">
        <v>4</v>
      </c>
      <c r="E143">
        <v>0</v>
      </c>
      <c r="G143">
        <v>0</v>
      </c>
      <c r="H143">
        <v>0</v>
      </c>
      <c r="I143">
        <v>0</v>
      </c>
      <c r="K143" t="b">
        <f t="shared" si="8"/>
        <v>1</v>
      </c>
      <c r="L143" t="b">
        <f t="shared" si="9"/>
        <v>0</v>
      </c>
      <c r="M143" t="b">
        <f t="shared" si="10"/>
        <v>0</v>
      </c>
      <c r="N143" t="b">
        <f t="shared" si="11"/>
        <v>0</v>
      </c>
    </row>
    <row r="144" spans="1:14" ht="12.75">
      <c r="A144" t="s">
        <v>106</v>
      </c>
      <c r="B144" t="s">
        <v>107</v>
      </c>
      <c r="C144">
        <v>44</v>
      </c>
      <c r="D144">
        <v>4</v>
      </c>
      <c r="E144">
        <v>3</v>
      </c>
      <c r="G144">
        <v>0.06818181818181818</v>
      </c>
      <c r="H144">
        <v>0.75</v>
      </c>
      <c r="I144">
        <v>0.09090909090909091</v>
      </c>
      <c r="K144" t="b">
        <f t="shared" si="8"/>
        <v>0</v>
      </c>
      <c r="L144" t="b">
        <f t="shared" si="9"/>
        <v>0</v>
      </c>
      <c r="M144" t="b">
        <f t="shared" si="10"/>
        <v>1</v>
      </c>
      <c r="N144" t="b">
        <f t="shared" si="11"/>
        <v>0</v>
      </c>
    </row>
    <row r="145" spans="1:14" ht="12.75">
      <c r="A145" t="s">
        <v>108</v>
      </c>
      <c r="B145" t="s">
        <v>109</v>
      </c>
      <c r="C145">
        <v>1</v>
      </c>
      <c r="D145">
        <v>1</v>
      </c>
      <c r="E145">
        <v>0</v>
      </c>
      <c r="G145">
        <v>0</v>
      </c>
      <c r="H145">
        <v>0</v>
      </c>
      <c r="I145">
        <v>1</v>
      </c>
      <c r="K145" t="b">
        <f t="shared" si="8"/>
        <v>0</v>
      </c>
      <c r="L145" t="b">
        <f t="shared" si="9"/>
        <v>0</v>
      </c>
      <c r="M145" t="b">
        <f t="shared" si="10"/>
        <v>0</v>
      </c>
      <c r="N145" t="b">
        <f t="shared" si="11"/>
        <v>1</v>
      </c>
    </row>
    <row r="146" spans="1:14" ht="12.75">
      <c r="A146" t="s">
        <v>108</v>
      </c>
      <c r="B146" t="s">
        <v>110</v>
      </c>
      <c r="C146">
        <v>1</v>
      </c>
      <c r="D146">
        <v>2</v>
      </c>
      <c r="E146">
        <v>0</v>
      </c>
      <c r="G146">
        <v>0</v>
      </c>
      <c r="H146">
        <v>0</v>
      </c>
      <c r="I146">
        <v>2</v>
      </c>
      <c r="K146" t="b">
        <f t="shared" si="8"/>
        <v>0</v>
      </c>
      <c r="L146" t="b">
        <f t="shared" si="9"/>
        <v>0</v>
      </c>
      <c r="M146" t="b">
        <f t="shared" si="10"/>
        <v>0</v>
      </c>
      <c r="N146" t="b">
        <f t="shared" si="11"/>
        <v>1</v>
      </c>
    </row>
    <row r="147" spans="1:14" ht="12.75">
      <c r="A147" t="s">
        <v>108</v>
      </c>
      <c r="B147" t="s">
        <v>111</v>
      </c>
      <c r="C147">
        <v>1</v>
      </c>
      <c r="D147">
        <v>0</v>
      </c>
      <c r="E147">
        <v>0</v>
      </c>
      <c r="G147">
        <v>0</v>
      </c>
      <c r="H147">
        <v>0</v>
      </c>
      <c r="I147">
        <v>0</v>
      </c>
      <c r="K147" t="b">
        <f t="shared" si="8"/>
        <v>1</v>
      </c>
      <c r="L147" t="b">
        <f t="shared" si="9"/>
        <v>0</v>
      </c>
      <c r="M147" t="b">
        <f t="shared" si="10"/>
        <v>0</v>
      </c>
      <c r="N147" t="b">
        <f t="shared" si="11"/>
        <v>0</v>
      </c>
    </row>
    <row r="148" spans="1:14" ht="12.75">
      <c r="A148" t="s">
        <v>108</v>
      </c>
      <c r="B148" t="s">
        <v>112</v>
      </c>
      <c r="C148">
        <v>1</v>
      </c>
      <c r="D148">
        <v>4</v>
      </c>
      <c r="E148">
        <v>0</v>
      </c>
      <c r="G148">
        <v>0</v>
      </c>
      <c r="H148">
        <v>0</v>
      </c>
      <c r="I148">
        <v>4</v>
      </c>
      <c r="K148" t="b">
        <f t="shared" si="8"/>
        <v>0</v>
      </c>
      <c r="L148" t="b">
        <f t="shared" si="9"/>
        <v>0</v>
      </c>
      <c r="M148" t="b">
        <f t="shared" si="10"/>
        <v>0</v>
      </c>
      <c r="N148" t="b">
        <f t="shared" si="11"/>
        <v>1</v>
      </c>
    </row>
    <row r="149" spans="1:14" ht="12.75">
      <c r="A149" t="s">
        <v>109</v>
      </c>
      <c r="B149" t="s">
        <v>110</v>
      </c>
      <c r="C149">
        <v>1</v>
      </c>
      <c r="D149">
        <v>2</v>
      </c>
      <c r="E149">
        <v>1</v>
      </c>
      <c r="G149">
        <v>1</v>
      </c>
      <c r="H149">
        <v>0.5</v>
      </c>
      <c r="I149">
        <v>2</v>
      </c>
      <c r="K149" t="b">
        <f t="shared" si="8"/>
        <v>0</v>
      </c>
      <c r="L149" t="b">
        <f t="shared" si="9"/>
        <v>0</v>
      </c>
      <c r="M149" t="b">
        <f t="shared" si="10"/>
        <v>1</v>
      </c>
      <c r="N149" t="b">
        <f t="shared" si="11"/>
        <v>0</v>
      </c>
    </row>
    <row r="150" spans="1:14" ht="12.75">
      <c r="A150" t="s">
        <v>109</v>
      </c>
      <c r="B150" t="s">
        <v>111</v>
      </c>
      <c r="C150">
        <v>1</v>
      </c>
      <c r="D150">
        <v>0</v>
      </c>
      <c r="E150">
        <v>0</v>
      </c>
      <c r="G150">
        <v>0</v>
      </c>
      <c r="H150">
        <v>0</v>
      </c>
      <c r="I150">
        <v>0</v>
      </c>
      <c r="K150" t="b">
        <f t="shared" si="8"/>
        <v>1</v>
      </c>
      <c r="L150" t="b">
        <f t="shared" si="9"/>
        <v>0</v>
      </c>
      <c r="M150" t="b">
        <f t="shared" si="10"/>
        <v>0</v>
      </c>
      <c r="N150" t="b">
        <f t="shared" si="11"/>
        <v>0</v>
      </c>
    </row>
    <row r="151" spans="1:14" ht="12.75">
      <c r="A151" t="s">
        <v>109</v>
      </c>
      <c r="B151" t="s">
        <v>112</v>
      </c>
      <c r="C151">
        <v>1</v>
      </c>
      <c r="D151">
        <v>4</v>
      </c>
      <c r="E151">
        <v>1</v>
      </c>
      <c r="G151">
        <v>1</v>
      </c>
      <c r="H151">
        <v>0.25</v>
      </c>
      <c r="I151">
        <v>4</v>
      </c>
      <c r="K151" t="b">
        <f t="shared" si="8"/>
        <v>0</v>
      </c>
      <c r="L151" t="b">
        <f t="shared" si="9"/>
        <v>0</v>
      </c>
      <c r="M151" t="b">
        <f t="shared" si="10"/>
        <v>1</v>
      </c>
      <c r="N151" t="b">
        <f t="shared" si="11"/>
        <v>0</v>
      </c>
    </row>
    <row r="152" spans="1:14" ht="12.75">
      <c r="A152" t="s">
        <v>110</v>
      </c>
      <c r="B152" t="s">
        <v>111</v>
      </c>
      <c r="C152">
        <v>2</v>
      </c>
      <c r="D152">
        <v>0</v>
      </c>
      <c r="E152">
        <v>0</v>
      </c>
      <c r="G152">
        <v>0</v>
      </c>
      <c r="H152">
        <v>0</v>
      </c>
      <c r="I152">
        <v>0</v>
      </c>
      <c r="K152" t="b">
        <f t="shared" si="8"/>
        <v>1</v>
      </c>
      <c r="L152" t="b">
        <f t="shared" si="9"/>
        <v>0</v>
      </c>
      <c r="M152" t="b">
        <f t="shared" si="10"/>
        <v>0</v>
      </c>
      <c r="N152" t="b">
        <f t="shared" si="11"/>
        <v>0</v>
      </c>
    </row>
    <row r="153" spans="1:14" ht="12.75">
      <c r="A153" t="s">
        <v>110</v>
      </c>
      <c r="B153" t="s">
        <v>112</v>
      </c>
      <c r="C153">
        <v>2</v>
      </c>
      <c r="D153">
        <v>4</v>
      </c>
      <c r="E153">
        <v>2</v>
      </c>
      <c r="G153">
        <v>1</v>
      </c>
      <c r="H153">
        <v>0.5</v>
      </c>
      <c r="I153">
        <v>2</v>
      </c>
      <c r="K153" t="b">
        <f t="shared" si="8"/>
        <v>0</v>
      </c>
      <c r="L153" t="b">
        <f t="shared" si="9"/>
        <v>0</v>
      </c>
      <c r="M153" t="b">
        <f t="shared" si="10"/>
        <v>1</v>
      </c>
      <c r="N153" t="b">
        <f t="shared" si="11"/>
        <v>0</v>
      </c>
    </row>
    <row r="154" spans="1:14" ht="12.75">
      <c r="A154" t="s">
        <v>111</v>
      </c>
      <c r="B154" t="s">
        <v>112</v>
      </c>
      <c r="C154">
        <v>0</v>
      </c>
      <c r="D154">
        <v>4</v>
      </c>
      <c r="E154">
        <v>0</v>
      </c>
      <c r="G154">
        <v>0</v>
      </c>
      <c r="H154">
        <v>0</v>
      </c>
      <c r="I154">
        <v>0</v>
      </c>
      <c r="K154" t="b">
        <f t="shared" si="8"/>
        <v>1</v>
      </c>
      <c r="L154" t="b">
        <f t="shared" si="9"/>
        <v>0</v>
      </c>
      <c r="M154" t="b">
        <f t="shared" si="10"/>
        <v>0</v>
      </c>
      <c r="N154" t="b">
        <f t="shared" si="11"/>
        <v>0</v>
      </c>
    </row>
    <row r="155" spans="1:14" ht="12.75">
      <c r="A155" t="s">
        <v>113</v>
      </c>
      <c r="B155" t="s">
        <v>114</v>
      </c>
      <c r="C155">
        <v>0</v>
      </c>
      <c r="D155">
        <v>15</v>
      </c>
      <c r="E155">
        <v>0</v>
      </c>
      <c r="G155">
        <v>0</v>
      </c>
      <c r="H155">
        <v>0</v>
      </c>
      <c r="I155">
        <v>0</v>
      </c>
      <c r="K155" t="b">
        <f t="shared" si="8"/>
        <v>1</v>
      </c>
      <c r="L155" t="b">
        <f t="shared" si="9"/>
        <v>0</v>
      </c>
      <c r="M155" t="b">
        <f t="shared" si="10"/>
        <v>0</v>
      </c>
      <c r="N155" t="b">
        <f t="shared" si="11"/>
        <v>0</v>
      </c>
    </row>
    <row r="156" spans="1:14" ht="12.75">
      <c r="A156" t="s">
        <v>114</v>
      </c>
      <c r="B156" t="s">
        <v>115</v>
      </c>
      <c r="C156">
        <v>15</v>
      </c>
      <c r="D156">
        <v>0</v>
      </c>
      <c r="E156">
        <v>0</v>
      </c>
      <c r="G156">
        <v>0</v>
      </c>
      <c r="H156">
        <v>0</v>
      </c>
      <c r="I156">
        <v>0</v>
      </c>
      <c r="K156" t="b">
        <f t="shared" si="8"/>
        <v>1</v>
      </c>
      <c r="L156" t="b">
        <f t="shared" si="9"/>
        <v>0</v>
      </c>
      <c r="M156" t="b">
        <f t="shared" si="10"/>
        <v>0</v>
      </c>
      <c r="N156" t="b">
        <f t="shared" si="11"/>
        <v>0</v>
      </c>
    </row>
    <row r="157" spans="1:14" ht="12.75">
      <c r="A157" t="s">
        <v>114</v>
      </c>
      <c r="B157" t="s">
        <v>116</v>
      </c>
      <c r="C157">
        <v>15</v>
      </c>
      <c r="D157">
        <v>0</v>
      </c>
      <c r="E157">
        <v>0</v>
      </c>
      <c r="G157">
        <v>0</v>
      </c>
      <c r="H157">
        <v>0</v>
      </c>
      <c r="I157">
        <v>0</v>
      </c>
      <c r="K157" t="b">
        <f t="shared" si="8"/>
        <v>1</v>
      </c>
      <c r="L157" t="b">
        <f t="shared" si="9"/>
        <v>0</v>
      </c>
      <c r="M157" t="b">
        <f t="shared" si="10"/>
        <v>0</v>
      </c>
      <c r="N157" t="b">
        <f t="shared" si="11"/>
        <v>0</v>
      </c>
    </row>
    <row r="158" spans="1:14" ht="12.75">
      <c r="A158" t="s">
        <v>117</v>
      </c>
      <c r="B158" t="s">
        <v>118</v>
      </c>
      <c r="C158">
        <v>0</v>
      </c>
      <c r="D158">
        <v>2</v>
      </c>
      <c r="E158">
        <v>0</v>
      </c>
      <c r="G158">
        <v>0</v>
      </c>
      <c r="H158">
        <v>0</v>
      </c>
      <c r="I158">
        <v>0</v>
      </c>
      <c r="K158" t="b">
        <f t="shared" si="8"/>
        <v>1</v>
      </c>
      <c r="L158" t="b">
        <f t="shared" si="9"/>
        <v>0</v>
      </c>
      <c r="M158" t="b">
        <f t="shared" si="10"/>
        <v>0</v>
      </c>
      <c r="N158" t="b">
        <f t="shared" si="11"/>
        <v>0</v>
      </c>
    </row>
    <row r="159" spans="1:14" ht="12.75">
      <c r="A159" t="s">
        <v>119</v>
      </c>
      <c r="B159" t="s">
        <v>120</v>
      </c>
      <c r="C159">
        <v>0</v>
      </c>
      <c r="D159">
        <v>3</v>
      </c>
      <c r="E159">
        <v>0</v>
      </c>
      <c r="G159">
        <v>0</v>
      </c>
      <c r="H159">
        <v>0</v>
      </c>
      <c r="I159">
        <v>0</v>
      </c>
      <c r="K159" t="b">
        <f t="shared" si="8"/>
        <v>1</v>
      </c>
      <c r="L159" t="b">
        <f t="shared" si="9"/>
        <v>0</v>
      </c>
      <c r="M159" t="b">
        <f t="shared" si="10"/>
        <v>0</v>
      </c>
      <c r="N159" t="b">
        <f t="shared" si="11"/>
        <v>0</v>
      </c>
    </row>
    <row r="160" spans="1:14" ht="12.75">
      <c r="A160" t="s">
        <v>0</v>
      </c>
      <c r="B160" t="s">
        <v>1</v>
      </c>
      <c r="C160">
        <v>20</v>
      </c>
      <c r="D160">
        <v>5</v>
      </c>
      <c r="E160">
        <v>4</v>
      </c>
      <c r="G160">
        <v>0.2</v>
      </c>
      <c r="H160">
        <v>0.8</v>
      </c>
      <c r="I160">
        <v>0.25</v>
      </c>
      <c r="K160" t="b">
        <f t="shared" si="8"/>
        <v>0</v>
      </c>
      <c r="L160" t="b">
        <f t="shared" si="9"/>
        <v>0</v>
      </c>
      <c r="M160" t="b">
        <f t="shared" si="10"/>
        <v>1</v>
      </c>
      <c r="N160" t="b">
        <f t="shared" si="11"/>
        <v>0</v>
      </c>
    </row>
    <row r="161" spans="1:14" ht="12.75">
      <c r="A161" t="s">
        <v>0</v>
      </c>
      <c r="B161" t="s">
        <v>2</v>
      </c>
      <c r="C161">
        <v>20</v>
      </c>
      <c r="D161">
        <v>50</v>
      </c>
      <c r="E161">
        <v>15</v>
      </c>
      <c r="G161">
        <v>0.75</v>
      </c>
      <c r="H161">
        <v>0.3</v>
      </c>
      <c r="I161">
        <v>2.5</v>
      </c>
      <c r="K161" t="b">
        <f t="shared" si="8"/>
        <v>0</v>
      </c>
      <c r="L161" t="b">
        <f t="shared" si="9"/>
        <v>0</v>
      </c>
      <c r="M161" t="b">
        <f t="shared" si="10"/>
        <v>1</v>
      </c>
      <c r="N161" t="b">
        <f t="shared" si="11"/>
        <v>0</v>
      </c>
    </row>
    <row r="162" spans="1:14" ht="12.75">
      <c r="A162" t="s">
        <v>0</v>
      </c>
      <c r="B162" t="s">
        <v>3</v>
      </c>
      <c r="C162">
        <v>20</v>
      </c>
      <c r="D162">
        <v>30</v>
      </c>
      <c r="E162">
        <v>11</v>
      </c>
      <c r="G162">
        <v>0.55</v>
      </c>
      <c r="H162">
        <v>0.36666666666666664</v>
      </c>
      <c r="I162">
        <v>1.5</v>
      </c>
      <c r="K162" t="b">
        <f t="shared" si="8"/>
        <v>0</v>
      </c>
      <c r="L162" t="b">
        <f t="shared" si="9"/>
        <v>0</v>
      </c>
      <c r="M162" t="b">
        <f t="shared" si="10"/>
        <v>0</v>
      </c>
      <c r="N162" t="b">
        <f t="shared" si="11"/>
        <v>1</v>
      </c>
    </row>
    <row r="163" spans="1:14" ht="12.75">
      <c r="A163" t="s">
        <v>1</v>
      </c>
      <c r="B163" t="s">
        <v>2</v>
      </c>
      <c r="C163">
        <v>5</v>
      </c>
      <c r="D163">
        <v>50</v>
      </c>
      <c r="E163">
        <v>4</v>
      </c>
      <c r="G163">
        <v>0.8</v>
      </c>
      <c r="H163">
        <v>0.08</v>
      </c>
      <c r="I163">
        <v>10</v>
      </c>
      <c r="K163" t="b">
        <f t="shared" si="8"/>
        <v>0</v>
      </c>
      <c r="L163" t="b">
        <f t="shared" si="9"/>
        <v>0</v>
      </c>
      <c r="M163" t="b">
        <f t="shared" si="10"/>
        <v>1</v>
      </c>
      <c r="N163" t="b">
        <f t="shared" si="11"/>
        <v>0</v>
      </c>
    </row>
    <row r="164" spans="1:14" ht="12.75">
      <c r="A164" t="s">
        <v>1</v>
      </c>
      <c r="B164" t="s">
        <v>3</v>
      </c>
      <c r="C164">
        <v>5</v>
      </c>
      <c r="D164">
        <v>30</v>
      </c>
      <c r="E164">
        <v>4</v>
      </c>
      <c r="G164">
        <v>0.8</v>
      </c>
      <c r="H164">
        <v>0.13333333333333333</v>
      </c>
      <c r="I164">
        <v>6</v>
      </c>
      <c r="K164" t="b">
        <f t="shared" si="8"/>
        <v>0</v>
      </c>
      <c r="L164" t="b">
        <f t="shared" si="9"/>
        <v>0</v>
      </c>
      <c r="M164" t="b">
        <f t="shared" si="10"/>
        <v>1</v>
      </c>
      <c r="N164" t="b">
        <f t="shared" si="11"/>
        <v>0</v>
      </c>
    </row>
    <row r="165" spans="1:14" ht="12.75">
      <c r="A165" t="s">
        <v>2</v>
      </c>
      <c r="B165" t="s">
        <v>3</v>
      </c>
      <c r="C165">
        <v>50</v>
      </c>
      <c r="D165">
        <v>30</v>
      </c>
      <c r="E165">
        <v>28</v>
      </c>
      <c r="G165">
        <v>0.56</v>
      </c>
      <c r="H165">
        <v>0.9333333333333333</v>
      </c>
      <c r="I165">
        <v>0.6</v>
      </c>
      <c r="K165" t="b">
        <f t="shared" si="8"/>
        <v>0</v>
      </c>
      <c r="L165" t="b">
        <f t="shared" si="9"/>
        <v>0</v>
      </c>
      <c r="M165" t="b">
        <f t="shared" si="10"/>
        <v>1</v>
      </c>
      <c r="N165" t="b">
        <f t="shared" si="11"/>
        <v>0</v>
      </c>
    </row>
    <row r="166" spans="1:14" ht="12.75">
      <c r="A166" t="s">
        <v>4</v>
      </c>
      <c r="B166" t="s">
        <v>5</v>
      </c>
      <c r="C166">
        <v>0</v>
      </c>
      <c r="D166">
        <v>34</v>
      </c>
      <c r="E166">
        <v>0</v>
      </c>
      <c r="G166">
        <v>0</v>
      </c>
      <c r="H166">
        <v>0</v>
      </c>
      <c r="I166">
        <v>0</v>
      </c>
      <c r="K166" t="b">
        <f t="shared" si="8"/>
        <v>1</v>
      </c>
      <c r="L166" t="b">
        <f t="shared" si="9"/>
        <v>0</v>
      </c>
      <c r="M166" t="b">
        <f t="shared" si="10"/>
        <v>0</v>
      </c>
      <c r="N166" t="b">
        <f t="shared" si="11"/>
        <v>0</v>
      </c>
    </row>
    <row r="167" spans="1:14" ht="12.75">
      <c r="A167" t="s">
        <v>6</v>
      </c>
      <c r="B167" t="s">
        <v>7</v>
      </c>
      <c r="C167">
        <v>31</v>
      </c>
      <c r="D167">
        <v>41</v>
      </c>
      <c r="E167">
        <v>22</v>
      </c>
      <c r="G167">
        <v>0.7096774193548387</v>
      </c>
      <c r="H167">
        <v>0.5365853658536586</v>
      </c>
      <c r="I167">
        <v>1.3225806451612903</v>
      </c>
      <c r="K167" t="b">
        <f t="shared" si="8"/>
        <v>0</v>
      </c>
      <c r="L167" t="b">
        <f t="shared" si="9"/>
        <v>0</v>
      </c>
      <c r="M167" t="b">
        <f t="shared" si="10"/>
        <v>0</v>
      </c>
      <c r="N167" t="b">
        <f t="shared" si="11"/>
        <v>1</v>
      </c>
    </row>
    <row r="168" spans="1:14" ht="12.75">
      <c r="A168" t="s">
        <v>6</v>
      </c>
      <c r="B168" t="s">
        <v>8</v>
      </c>
      <c r="C168">
        <v>31</v>
      </c>
      <c r="D168">
        <v>48</v>
      </c>
      <c r="E168">
        <v>18</v>
      </c>
      <c r="G168">
        <v>0.5806451612903226</v>
      </c>
      <c r="H168">
        <v>0.375</v>
      </c>
      <c r="I168">
        <v>1.5483870967741935</v>
      </c>
      <c r="K168" t="b">
        <f t="shared" si="8"/>
        <v>0</v>
      </c>
      <c r="L168" t="b">
        <f t="shared" si="9"/>
        <v>0</v>
      </c>
      <c r="M168" t="b">
        <f t="shared" si="10"/>
        <v>0</v>
      </c>
      <c r="N168" t="b">
        <f t="shared" si="11"/>
        <v>1</v>
      </c>
    </row>
    <row r="169" spans="1:14" ht="12.75">
      <c r="A169" t="s">
        <v>6</v>
      </c>
      <c r="B169" t="s">
        <v>9</v>
      </c>
      <c r="C169">
        <v>31</v>
      </c>
      <c r="D169">
        <v>49</v>
      </c>
      <c r="E169">
        <v>21</v>
      </c>
      <c r="G169">
        <v>0.6774193548387096</v>
      </c>
      <c r="H169">
        <v>0.42857142857142855</v>
      </c>
      <c r="I169">
        <v>1.5806451612903225</v>
      </c>
      <c r="K169" t="b">
        <f t="shared" si="8"/>
        <v>0</v>
      </c>
      <c r="L169" t="b">
        <f t="shared" si="9"/>
        <v>0</v>
      </c>
      <c r="M169" t="b">
        <f t="shared" si="10"/>
        <v>1</v>
      </c>
      <c r="N169" t="b">
        <f t="shared" si="11"/>
        <v>0</v>
      </c>
    </row>
    <row r="170" spans="1:14" ht="12.75">
      <c r="A170" t="s">
        <v>7</v>
      </c>
      <c r="B170" t="s">
        <v>8</v>
      </c>
      <c r="C170">
        <v>41</v>
      </c>
      <c r="D170">
        <v>48</v>
      </c>
      <c r="E170">
        <v>33</v>
      </c>
      <c r="G170">
        <v>0.8048780487804879</v>
      </c>
      <c r="H170">
        <v>0.6875</v>
      </c>
      <c r="I170">
        <v>1.170731707317073</v>
      </c>
      <c r="K170" t="b">
        <f t="shared" si="8"/>
        <v>0</v>
      </c>
      <c r="L170" t="b">
        <f t="shared" si="9"/>
        <v>1</v>
      </c>
      <c r="M170" t="b">
        <f t="shared" si="10"/>
        <v>0</v>
      </c>
      <c r="N170" t="b">
        <f t="shared" si="11"/>
        <v>0</v>
      </c>
    </row>
    <row r="171" spans="1:14" ht="12.75">
      <c r="A171" t="s">
        <v>7</v>
      </c>
      <c r="B171" t="s">
        <v>9</v>
      </c>
      <c r="C171">
        <v>41</v>
      </c>
      <c r="D171">
        <v>49</v>
      </c>
      <c r="E171">
        <v>20</v>
      </c>
      <c r="G171">
        <v>0.4878048780487805</v>
      </c>
      <c r="H171">
        <v>0.40816326530612246</v>
      </c>
      <c r="I171">
        <v>1.1951219512195121</v>
      </c>
      <c r="K171" t="b">
        <f t="shared" si="8"/>
        <v>0</v>
      </c>
      <c r="L171" t="b">
        <f t="shared" si="9"/>
        <v>0</v>
      </c>
      <c r="M171" t="b">
        <f t="shared" si="10"/>
        <v>0</v>
      </c>
      <c r="N171" t="b">
        <f t="shared" si="11"/>
        <v>1</v>
      </c>
    </row>
    <row r="172" spans="1:14" ht="12.75">
      <c r="A172" t="s">
        <v>8</v>
      </c>
      <c r="B172" t="s">
        <v>9</v>
      </c>
      <c r="C172">
        <v>48</v>
      </c>
      <c r="D172">
        <v>49</v>
      </c>
      <c r="E172">
        <v>17</v>
      </c>
      <c r="G172">
        <v>0.3541666666666667</v>
      </c>
      <c r="H172">
        <v>0.3469387755102041</v>
      </c>
      <c r="I172">
        <v>1.0208333333333333</v>
      </c>
      <c r="K172" t="b">
        <f t="shared" si="8"/>
        <v>0</v>
      </c>
      <c r="L172" t="b">
        <f t="shared" si="9"/>
        <v>0</v>
      </c>
      <c r="M172" t="b">
        <f t="shared" si="10"/>
        <v>0</v>
      </c>
      <c r="N172" t="b">
        <f t="shared" si="11"/>
        <v>1</v>
      </c>
    </row>
    <row r="173" spans="1:14" ht="12.75">
      <c r="A173" t="s">
        <v>10</v>
      </c>
      <c r="B173" t="s">
        <v>11</v>
      </c>
      <c r="C173">
        <v>0</v>
      </c>
      <c r="D173">
        <v>1</v>
      </c>
      <c r="E173">
        <v>0</v>
      </c>
      <c r="G173">
        <v>0</v>
      </c>
      <c r="H173">
        <v>0</v>
      </c>
      <c r="I173">
        <v>0</v>
      </c>
      <c r="K173" t="b">
        <f t="shared" si="8"/>
        <v>1</v>
      </c>
      <c r="L173" t="b">
        <f t="shared" si="9"/>
        <v>0</v>
      </c>
      <c r="M173" t="b">
        <f t="shared" si="10"/>
        <v>0</v>
      </c>
      <c r="N173" t="b">
        <f t="shared" si="11"/>
        <v>0</v>
      </c>
    </row>
    <row r="174" spans="1:14" ht="12.75">
      <c r="A174" t="s">
        <v>12</v>
      </c>
      <c r="B174" t="s">
        <v>13</v>
      </c>
      <c r="C174">
        <v>18</v>
      </c>
      <c r="D174">
        <v>17</v>
      </c>
      <c r="E174">
        <v>8</v>
      </c>
      <c r="G174">
        <v>0.4444444444444444</v>
      </c>
      <c r="H174">
        <v>0.47058823529411764</v>
      </c>
      <c r="I174">
        <v>0.9444444444444444</v>
      </c>
      <c r="K174" t="b">
        <f t="shared" si="8"/>
        <v>0</v>
      </c>
      <c r="L174" t="b">
        <f t="shared" si="9"/>
        <v>0</v>
      </c>
      <c r="M174" t="b">
        <f t="shared" si="10"/>
        <v>0</v>
      </c>
      <c r="N174" t="b">
        <f t="shared" si="11"/>
        <v>1</v>
      </c>
    </row>
    <row r="175" spans="1:14" ht="12.75">
      <c r="A175" t="s">
        <v>12</v>
      </c>
      <c r="B175" t="s">
        <v>14</v>
      </c>
      <c r="C175">
        <v>18</v>
      </c>
      <c r="D175">
        <v>15</v>
      </c>
      <c r="E175">
        <v>9</v>
      </c>
      <c r="G175">
        <v>0.5</v>
      </c>
      <c r="H175">
        <v>0.6</v>
      </c>
      <c r="I175">
        <v>0.8333333333333334</v>
      </c>
      <c r="K175" t="b">
        <f t="shared" si="8"/>
        <v>0</v>
      </c>
      <c r="L175" t="b">
        <f t="shared" si="9"/>
        <v>0</v>
      </c>
      <c r="M175" t="b">
        <f t="shared" si="10"/>
        <v>0</v>
      </c>
      <c r="N175" t="b">
        <f t="shared" si="11"/>
        <v>1</v>
      </c>
    </row>
    <row r="176" spans="1:14" ht="12.75">
      <c r="A176" t="s">
        <v>13</v>
      </c>
      <c r="B176" t="s">
        <v>14</v>
      </c>
      <c r="C176">
        <v>17</v>
      </c>
      <c r="D176">
        <v>15</v>
      </c>
      <c r="E176">
        <v>8</v>
      </c>
      <c r="G176">
        <v>0.47058823529411764</v>
      </c>
      <c r="H176">
        <v>0.5333333333333333</v>
      </c>
      <c r="I176">
        <v>0.8823529411764706</v>
      </c>
      <c r="K176" t="b">
        <f t="shared" si="8"/>
        <v>0</v>
      </c>
      <c r="L176" t="b">
        <f t="shared" si="9"/>
        <v>0</v>
      </c>
      <c r="M176" t="b">
        <f t="shared" si="10"/>
        <v>0</v>
      </c>
      <c r="N176" t="b">
        <f t="shared" si="11"/>
        <v>1</v>
      </c>
    </row>
    <row r="177" spans="1:14" ht="12.75">
      <c r="A177" t="s">
        <v>15</v>
      </c>
      <c r="B177" t="s">
        <v>16</v>
      </c>
      <c r="C177">
        <v>0</v>
      </c>
      <c r="D177">
        <v>6</v>
      </c>
      <c r="E177">
        <v>0</v>
      </c>
      <c r="G177">
        <v>0</v>
      </c>
      <c r="H177">
        <v>0</v>
      </c>
      <c r="I177">
        <v>0</v>
      </c>
      <c r="K177" t="b">
        <f t="shared" si="8"/>
        <v>1</v>
      </c>
      <c r="L177" t="b">
        <f t="shared" si="9"/>
        <v>0</v>
      </c>
      <c r="M177" t="b">
        <f t="shared" si="10"/>
        <v>0</v>
      </c>
      <c r="N177" t="b">
        <f t="shared" si="11"/>
        <v>0</v>
      </c>
    </row>
    <row r="178" spans="1:14" ht="12.75">
      <c r="A178" t="s">
        <v>17</v>
      </c>
      <c r="B178" t="s">
        <v>18</v>
      </c>
      <c r="C178">
        <v>0</v>
      </c>
      <c r="D178">
        <v>1</v>
      </c>
      <c r="E178">
        <v>0</v>
      </c>
      <c r="G178">
        <v>0</v>
      </c>
      <c r="H178">
        <v>0</v>
      </c>
      <c r="I178">
        <v>0</v>
      </c>
      <c r="K178" t="b">
        <f t="shared" si="8"/>
        <v>1</v>
      </c>
      <c r="L178" t="b">
        <f t="shared" si="9"/>
        <v>0</v>
      </c>
      <c r="M178" t="b">
        <f t="shared" si="10"/>
        <v>0</v>
      </c>
      <c r="N178" t="b">
        <f t="shared" si="11"/>
        <v>0</v>
      </c>
    </row>
    <row r="179" spans="1:14" ht="12.75">
      <c r="A179" t="s">
        <v>19</v>
      </c>
      <c r="B179" t="s">
        <v>18</v>
      </c>
      <c r="C179">
        <v>0</v>
      </c>
      <c r="D179">
        <v>1</v>
      </c>
      <c r="E179">
        <v>0</v>
      </c>
      <c r="G179">
        <v>0</v>
      </c>
      <c r="H179">
        <v>0</v>
      </c>
      <c r="I179">
        <v>0</v>
      </c>
      <c r="K179" t="b">
        <f t="shared" si="8"/>
        <v>1</v>
      </c>
      <c r="L179" t="b">
        <f t="shared" si="9"/>
        <v>0</v>
      </c>
      <c r="M179" t="b">
        <f t="shared" si="10"/>
        <v>0</v>
      </c>
      <c r="N179" t="b">
        <f t="shared" si="11"/>
        <v>0</v>
      </c>
    </row>
    <row r="180" spans="1:14" ht="12.75">
      <c r="A180" t="s">
        <v>20</v>
      </c>
      <c r="B180" t="s">
        <v>21</v>
      </c>
      <c r="C180">
        <v>3</v>
      </c>
      <c r="D180">
        <v>2</v>
      </c>
      <c r="E180">
        <v>2</v>
      </c>
      <c r="G180">
        <v>0.6666666666666666</v>
      </c>
      <c r="H180">
        <v>1</v>
      </c>
      <c r="I180">
        <v>0.6666666666666666</v>
      </c>
      <c r="K180" t="b">
        <f t="shared" si="8"/>
        <v>0</v>
      </c>
      <c r="L180" t="b">
        <f t="shared" si="9"/>
        <v>1</v>
      </c>
      <c r="M180" t="b">
        <f t="shared" si="10"/>
        <v>0</v>
      </c>
      <c r="N180" t="b">
        <f t="shared" si="11"/>
        <v>0</v>
      </c>
    </row>
    <row r="181" spans="1:14" ht="12.75">
      <c r="A181" t="s">
        <v>22</v>
      </c>
      <c r="B181" t="s">
        <v>23</v>
      </c>
      <c r="C181">
        <v>52</v>
      </c>
      <c r="D181">
        <v>40</v>
      </c>
      <c r="E181">
        <v>29</v>
      </c>
      <c r="G181">
        <v>0.5576923076923077</v>
      </c>
      <c r="H181">
        <v>0.725</v>
      </c>
      <c r="I181">
        <v>0.7692307692307693</v>
      </c>
      <c r="K181" t="b">
        <f t="shared" si="8"/>
        <v>0</v>
      </c>
      <c r="L181" t="b">
        <f t="shared" si="9"/>
        <v>0</v>
      </c>
      <c r="M181" t="b">
        <f t="shared" si="10"/>
        <v>0</v>
      </c>
      <c r="N181" t="b">
        <f t="shared" si="11"/>
        <v>1</v>
      </c>
    </row>
    <row r="182" spans="1:14" ht="12.75">
      <c r="A182" t="s">
        <v>24</v>
      </c>
      <c r="B182" t="s">
        <v>25</v>
      </c>
      <c r="C182">
        <v>0</v>
      </c>
      <c r="D182">
        <v>2</v>
      </c>
      <c r="E182">
        <v>0</v>
      </c>
      <c r="G182">
        <v>0</v>
      </c>
      <c r="H182">
        <v>0</v>
      </c>
      <c r="I182">
        <v>0</v>
      </c>
      <c r="K182" t="b">
        <f t="shared" si="8"/>
        <v>1</v>
      </c>
      <c r="L182" t="b">
        <f t="shared" si="9"/>
        <v>0</v>
      </c>
      <c r="M182" t="b">
        <f t="shared" si="10"/>
        <v>0</v>
      </c>
      <c r="N182" t="b">
        <f t="shared" si="11"/>
        <v>0</v>
      </c>
    </row>
    <row r="183" spans="1:14" ht="12.75">
      <c r="A183" t="s">
        <v>26</v>
      </c>
      <c r="B183" t="s">
        <v>27</v>
      </c>
      <c r="C183">
        <v>8</v>
      </c>
      <c r="D183">
        <v>0</v>
      </c>
      <c r="E183">
        <v>0</v>
      </c>
      <c r="G183">
        <v>0</v>
      </c>
      <c r="H183">
        <v>0</v>
      </c>
      <c r="I183">
        <v>0</v>
      </c>
      <c r="K183" t="b">
        <f t="shared" si="8"/>
        <v>1</v>
      </c>
      <c r="L183" t="b">
        <f t="shared" si="9"/>
        <v>0</v>
      </c>
      <c r="M183" t="b">
        <f t="shared" si="10"/>
        <v>0</v>
      </c>
      <c r="N183" t="b">
        <f t="shared" si="11"/>
        <v>0</v>
      </c>
    </row>
    <row r="184" spans="1:14" ht="12.75">
      <c r="A184" t="s">
        <v>26</v>
      </c>
      <c r="B184" t="s">
        <v>28</v>
      </c>
      <c r="C184">
        <v>8</v>
      </c>
      <c r="D184">
        <v>7</v>
      </c>
      <c r="E184">
        <v>3</v>
      </c>
      <c r="G184">
        <v>0.375</v>
      </c>
      <c r="H184">
        <v>0.42857142857142855</v>
      </c>
      <c r="I184">
        <v>0.875</v>
      </c>
      <c r="K184" t="b">
        <f t="shared" si="8"/>
        <v>0</v>
      </c>
      <c r="L184" t="b">
        <f t="shared" si="9"/>
        <v>0</v>
      </c>
      <c r="M184" t="b">
        <f t="shared" si="10"/>
        <v>0</v>
      </c>
      <c r="N184" t="b">
        <f t="shared" si="11"/>
        <v>1</v>
      </c>
    </row>
    <row r="185" spans="1:14" ht="12.75">
      <c r="A185" t="s">
        <v>26</v>
      </c>
      <c r="B185" t="s">
        <v>29</v>
      </c>
      <c r="C185">
        <v>8</v>
      </c>
      <c r="D185">
        <v>0</v>
      </c>
      <c r="E185">
        <v>0</v>
      </c>
      <c r="G185">
        <v>0</v>
      </c>
      <c r="H185">
        <v>0</v>
      </c>
      <c r="I185">
        <v>0</v>
      </c>
      <c r="K185" t="b">
        <f t="shared" si="8"/>
        <v>1</v>
      </c>
      <c r="L185" t="b">
        <f t="shared" si="9"/>
        <v>0</v>
      </c>
      <c r="M185" t="b">
        <f t="shared" si="10"/>
        <v>0</v>
      </c>
      <c r="N185" t="b">
        <f t="shared" si="11"/>
        <v>0</v>
      </c>
    </row>
    <row r="186" spans="1:14" ht="12.75">
      <c r="A186" t="s">
        <v>27</v>
      </c>
      <c r="B186" t="s">
        <v>28</v>
      </c>
      <c r="C186">
        <v>0</v>
      </c>
      <c r="D186">
        <v>7</v>
      </c>
      <c r="E186">
        <v>0</v>
      </c>
      <c r="G186">
        <v>0</v>
      </c>
      <c r="H186">
        <v>0</v>
      </c>
      <c r="I186">
        <v>0</v>
      </c>
      <c r="K186" t="b">
        <f t="shared" si="8"/>
        <v>1</v>
      </c>
      <c r="L186" t="b">
        <f t="shared" si="9"/>
        <v>0</v>
      </c>
      <c r="M186" t="b">
        <f t="shared" si="10"/>
        <v>0</v>
      </c>
      <c r="N186" t="b">
        <f t="shared" si="11"/>
        <v>0</v>
      </c>
    </row>
    <row r="187" spans="1:14" ht="12.75">
      <c r="A187" t="s">
        <v>28</v>
      </c>
      <c r="B187" t="s">
        <v>29</v>
      </c>
      <c r="C187">
        <v>7</v>
      </c>
      <c r="D187">
        <v>0</v>
      </c>
      <c r="E187">
        <v>0</v>
      </c>
      <c r="G187">
        <f>E187/C187</f>
        <v>0</v>
      </c>
      <c r="H187">
        <v>0</v>
      </c>
      <c r="I187">
        <f>D187/C187</f>
        <v>0</v>
      </c>
      <c r="K187" t="b">
        <f t="shared" si="8"/>
        <v>1</v>
      </c>
      <c r="L187" t="b">
        <f t="shared" si="9"/>
        <v>0</v>
      </c>
      <c r="M187" t="b">
        <f t="shared" si="10"/>
        <v>0</v>
      </c>
      <c r="N187" t="b">
        <f t="shared" si="11"/>
        <v>0</v>
      </c>
    </row>
    <row r="188" spans="1:14" ht="12.75">
      <c r="A188" t="s">
        <v>30</v>
      </c>
      <c r="B188" t="s">
        <v>31</v>
      </c>
      <c r="C188">
        <v>1</v>
      </c>
      <c r="D188">
        <v>0</v>
      </c>
      <c r="E188">
        <v>0</v>
      </c>
      <c r="G188">
        <v>0</v>
      </c>
      <c r="H188">
        <v>0</v>
      </c>
      <c r="I188">
        <v>0</v>
      </c>
      <c r="K188" t="b">
        <f t="shared" si="8"/>
        <v>1</v>
      </c>
      <c r="L188" t="b">
        <f t="shared" si="9"/>
        <v>0</v>
      </c>
      <c r="M188" t="b">
        <f t="shared" si="10"/>
        <v>0</v>
      </c>
      <c r="N188" t="b">
        <f t="shared" si="11"/>
        <v>0</v>
      </c>
    </row>
    <row r="189" spans="1:14" ht="12.75">
      <c r="A189" t="s">
        <v>32</v>
      </c>
      <c r="B189" t="s">
        <v>33</v>
      </c>
      <c r="C189">
        <v>1</v>
      </c>
      <c r="D189">
        <v>0</v>
      </c>
      <c r="E189">
        <v>0</v>
      </c>
      <c r="G189">
        <v>0</v>
      </c>
      <c r="H189">
        <v>0</v>
      </c>
      <c r="I189">
        <v>0</v>
      </c>
      <c r="K189" t="b">
        <f t="shared" si="8"/>
        <v>1</v>
      </c>
      <c r="L189" t="b">
        <f t="shared" si="9"/>
        <v>0</v>
      </c>
      <c r="M189" t="b">
        <f t="shared" si="10"/>
        <v>0</v>
      </c>
      <c r="N189" t="b">
        <f t="shared" si="11"/>
        <v>0</v>
      </c>
    </row>
    <row r="190" spans="1:14" ht="12.75">
      <c r="A190" t="s">
        <v>34</v>
      </c>
      <c r="B190" t="s">
        <v>35</v>
      </c>
      <c r="C190">
        <v>1</v>
      </c>
      <c r="D190">
        <v>1</v>
      </c>
      <c r="E190">
        <v>0</v>
      </c>
      <c r="G190">
        <v>0</v>
      </c>
      <c r="H190">
        <v>0</v>
      </c>
      <c r="I190">
        <v>1</v>
      </c>
      <c r="K190" t="b">
        <f t="shared" si="8"/>
        <v>0</v>
      </c>
      <c r="L190" t="b">
        <f t="shared" si="9"/>
        <v>0</v>
      </c>
      <c r="M190" t="b">
        <f t="shared" si="10"/>
        <v>0</v>
      </c>
      <c r="N190" t="b">
        <f t="shared" si="11"/>
        <v>1</v>
      </c>
    </row>
    <row r="191" spans="1:14" ht="12.75">
      <c r="A191" t="s">
        <v>34</v>
      </c>
      <c r="B191" t="s">
        <v>36</v>
      </c>
      <c r="C191">
        <v>1</v>
      </c>
      <c r="D191">
        <v>1</v>
      </c>
      <c r="E191">
        <v>0</v>
      </c>
      <c r="G191">
        <v>0</v>
      </c>
      <c r="H191">
        <v>0</v>
      </c>
      <c r="I191">
        <v>1</v>
      </c>
      <c r="K191" t="b">
        <f t="shared" si="8"/>
        <v>0</v>
      </c>
      <c r="L191" t="b">
        <f t="shared" si="9"/>
        <v>0</v>
      </c>
      <c r="M191" t="b">
        <f t="shared" si="10"/>
        <v>0</v>
      </c>
      <c r="N191" t="b">
        <f t="shared" si="11"/>
        <v>1</v>
      </c>
    </row>
    <row r="192" spans="1:14" ht="12.75">
      <c r="A192" t="s">
        <v>35</v>
      </c>
      <c r="B192" t="s">
        <v>36</v>
      </c>
      <c r="C192">
        <v>1</v>
      </c>
      <c r="D192">
        <v>1</v>
      </c>
      <c r="E192">
        <v>0</v>
      </c>
      <c r="G192">
        <v>0</v>
      </c>
      <c r="H192">
        <v>0</v>
      </c>
      <c r="I192">
        <v>1</v>
      </c>
      <c r="K192" t="b">
        <f t="shared" si="8"/>
        <v>0</v>
      </c>
      <c r="L192" t="b">
        <f t="shared" si="9"/>
        <v>0</v>
      </c>
      <c r="M192" t="b">
        <f t="shared" si="10"/>
        <v>0</v>
      </c>
      <c r="N192" t="b">
        <f t="shared" si="11"/>
        <v>1</v>
      </c>
    </row>
    <row r="193" spans="1:14" ht="12.75">
      <c r="A193" t="s">
        <v>37</v>
      </c>
      <c r="B193" t="s">
        <v>38</v>
      </c>
      <c r="C193">
        <v>0</v>
      </c>
      <c r="D193">
        <v>40</v>
      </c>
      <c r="E193">
        <v>0</v>
      </c>
      <c r="G193">
        <v>0</v>
      </c>
      <c r="H193">
        <v>0</v>
      </c>
      <c r="I193">
        <v>0</v>
      </c>
      <c r="K193" t="b">
        <f t="shared" si="8"/>
        <v>1</v>
      </c>
      <c r="L193" t="b">
        <f t="shared" si="9"/>
        <v>0</v>
      </c>
      <c r="M193" t="b">
        <f t="shared" si="10"/>
        <v>0</v>
      </c>
      <c r="N193" t="b">
        <f t="shared" si="11"/>
        <v>0</v>
      </c>
    </row>
    <row r="194" spans="1:14" ht="12.75">
      <c r="A194" t="s">
        <v>37</v>
      </c>
      <c r="B194" t="s">
        <v>39</v>
      </c>
      <c r="C194">
        <v>0</v>
      </c>
      <c r="D194">
        <v>46</v>
      </c>
      <c r="E194">
        <v>0</v>
      </c>
      <c r="G194">
        <v>0</v>
      </c>
      <c r="H194">
        <v>0</v>
      </c>
      <c r="I194">
        <v>0</v>
      </c>
      <c r="K194" t="b">
        <f t="shared" si="8"/>
        <v>1</v>
      </c>
      <c r="L194" t="b">
        <f t="shared" si="9"/>
        <v>0</v>
      </c>
      <c r="M194" t="b">
        <f t="shared" si="10"/>
        <v>0</v>
      </c>
      <c r="N194" t="b">
        <f t="shared" si="11"/>
        <v>0</v>
      </c>
    </row>
    <row r="195" spans="1:14" ht="12.75">
      <c r="A195" t="s">
        <v>38</v>
      </c>
      <c r="B195" t="s">
        <v>39</v>
      </c>
      <c r="C195">
        <v>40</v>
      </c>
      <c r="D195">
        <v>46</v>
      </c>
      <c r="E195">
        <v>35</v>
      </c>
      <c r="G195">
        <v>0.875</v>
      </c>
      <c r="H195">
        <v>0.7608695652173914</v>
      </c>
      <c r="I195">
        <v>1.15</v>
      </c>
      <c r="K195" t="b">
        <f>OR(C195=0,D195=0)</f>
        <v>0</v>
      </c>
      <c r="L195" t="b">
        <f>AND($G195&gt;0.66,$H195&gt;0.66,(AND($I195&gt;=0.66,$I195&lt;=1.5)))</f>
        <v>1</v>
      </c>
      <c r="M195" t="b">
        <f>AND(OR($G195&gt;0.66,$H195&gt;0.66),OR($I195&lt;0.66,$I195&gt;1.5))</f>
        <v>0</v>
      </c>
      <c r="N195" t="b">
        <f>AND(K195=FALSE,L195=FALSE,M195=FALSE)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Whitehead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User</dc:creator>
  <cp:keywords/>
  <dc:description/>
  <cp:lastModifiedBy>Office User</cp:lastModifiedBy>
  <dcterms:created xsi:type="dcterms:W3CDTF">2004-03-16T19:21:36Z</dcterms:created>
  <cp:category/>
  <cp:version/>
  <cp:contentType/>
  <cp:contentStatus/>
</cp:coreProperties>
</file>